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eaonline-my.sharepoint.com/personal/kpowell_paeaonline_org/Documents/"/>
    </mc:Choice>
  </mc:AlternateContent>
  <xr:revisionPtr revIDLastSave="1" documentId="8_{BF74E982-67EB-44A1-A046-A558E1BE7B26}" xr6:coauthVersionLast="47" xr6:coauthVersionMax="47" xr10:uidLastSave="{56450C54-015A-4F22-AD86-530A258C34FE}"/>
  <bookViews>
    <workbookView xWindow="-120" yWindow="-120" windowWidth="29040" windowHeight="15840" xr2:uid="{AB8BB6C7-1143-D448-B6A7-6001D5E83DD4}"/>
  </bookViews>
  <sheets>
    <sheet name="Number of Applicants" sheetId="11" r:id="rId1"/>
    <sheet name="Sheet2" sheetId="19" state="hidden" r:id="rId2"/>
    <sheet name="Sheet3" sheetId="20" state="hidden" r:id="rId3"/>
    <sheet name="Sheet4" sheetId="21" state="hidden" r:id="rId4"/>
    <sheet name="Applicant_ Citizenship" sheetId="2" r:id="rId5"/>
    <sheet name="Applicant_Econ_Disadvantage " sheetId="4" r:id="rId6"/>
    <sheet name="Aplicant- Ages" sheetId="1" r:id="rId7"/>
    <sheet name="Sheet13" sheetId="28" state="hidden" r:id="rId8"/>
    <sheet name="Sheet14" sheetId="29" state="hidden" r:id="rId9"/>
    <sheet name="Sheet15" sheetId="30" state="hidden" r:id="rId10"/>
    <sheet name="Sheet16" sheetId="31" state="hidden" r:id="rId11"/>
    <sheet name="Sheet12" sheetId="27" state="hidden" r:id="rId12"/>
    <sheet name="Sheet9" sheetId="24" state="hidden" r:id="rId13"/>
    <sheet name="Sheet10" sheetId="25" state="hidden" r:id="rId14"/>
    <sheet name="Sheet11" sheetId="26" state="hidden" r:id="rId15"/>
    <sheet name="Applicant_ EnvioDis" sheetId="3" r:id="rId16"/>
    <sheet name="Sheet26" sheetId="41" state="hidden" r:id="rId17"/>
    <sheet name="Sheet25" sheetId="40" state="hidden" r:id="rId18"/>
    <sheet name="Applicant Race_Ethnicity" sheetId="5" r:id="rId19"/>
    <sheet name="Sheet27" sheetId="42" state="hidden" r:id="rId20"/>
    <sheet name="Applicant_Military Service" sheetId="7" r:id="rId21"/>
    <sheet name="Sheet28" sheetId="43" state="hidden" r:id="rId22"/>
    <sheet name="Applicant_Sex" sheetId="6" r:id="rId23"/>
    <sheet name=" Applicant_ State of Residency" sheetId="8" r:id="rId24"/>
    <sheet name="Applicant_Major" sheetId="9" r:id="rId25"/>
    <sheet name="Applicant_Degree" sheetId="10" r:id="rId2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5" l="1"/>
  <c r="K6" i="5"/>
  <c r="F14" i="5"/>
  <c r="B6" i="11"/>
  <c r="D6" i="11"/>
  <c r="H6" i="11"/>
  <c r="F6" i="11"/>
  <c r="E15" i="10"/>
  <c r="N15" i="10"/>
  <c r="K15" i="10"/>
  <c r="H15" i="10"/>
  <c r="H14" i="5"/>
  <c r="D14" i="5"/>
  <c r="B14" i="5"/>
</calcChain>
</file>

<file path=xl/sharedStrings.xml><?xml version="1.0" encoding="utf-8"?>
<sst xmlns="http://schemas.openxmlformats.org/spreadsheetml/2006/main" count="369" uniqueCount="112">
  <si>
    <t>Application Cycle</t>
  </si>
  <si>
    <t>2017-2018</t>
  </si>
  <si>
    <t>2018-2019</t>
  </si>
  <si>
    <t>2019-2020</t>
  </si>
  <si>
    <t>2020-21</t>
  </si>
  <si>
    <t>2021-22</t>
  </si>
  <si>
    <t xml:space="preserve"> Applicants</t>
  </si>
  <si>
    <t>Matriculants</t>
  </si>
  <si>
    <t>N/A</t>
  </si>
  <si>
    <t>Citizenship Status</t>
  </si>
  <si>
    <t xml:space="preserve">Application Cycle </t>
  </si>
  <si>
    <t>2020-2021</t>
  </si>
  <si>
    <t>2021-2022</t>
  </si>
  <si>
    <t># of Applicants</t>
  </si>
  <si>
    <t>Percentage</t>
  </si>
  <si>
    <t>None</t>
  </si>
  <si>
    <t>Temporary U.S. Resident</t>
  </si>
  <si>
    <t>Non Resident</t>
  </si>
  <si>
    <t>U.S. Citizen</t>
  </si>
  <si>
    <t>Permanent U.S. Resident</t>
  </si>
  <si>
    <t>Did Not Report</t>
  </si>
  <si>
    <t>Economically Disadvantaged</t>
  </si>
  <si>
    <t>Your parent's family income falls within the table's guidelines and you are considered to have met the criteria for economically disadvantaged.</t>
  </si>
  <si>
    <t>Applicant Age</t>
  </si>
  <si>
    <t>Age Up to 19</t>
  </si>
  <si>
    <t>Age 20 - 25</t>
  </si>
  <si>
    <t>Age 26 - 30</t>
  </si>
  <si>
    <t>Age 31 - 35</t>
  </si>
  <si>
    <t>Age 36 - 40</t>
  </si>
  <si>
    <t>Age 41 - 45</t>
  </si>
  <si>
    <t>Age 46+</t>
  </si>
  <si>
    <t>Median for All Applicants</t>
  </si>
  <si>
    <t>Range for All Applicants</t>
  </si>
  <si>
    <t>18 through 71</t>
  </si>
  <si>
    <t>18 through 69</t>
  </si>
  <si>
    <t>18 through 70</t>
  </si>
  <si>
    <t>18 through 72</t>
  </si>
  <si>
    <t>Average for All Applicants</t>
  </si>
  <si>
    <t>HRSA Questions</t>
  </si>
  <si>
    <t>I graduated from a high school from which a low percentage of seniors received a high school diploma.</t>
  </si>
  <si>
    <t>I graduated from a high school at which many of the enrolled students are eligible for free or reduced price lunches.</t>
  </si>
  <si>
    <t>I am from a family that receives public assistance (e.g., Aid to Families with Dependent Children, food stamps, Medicaid, public housing).</t>
  </si>
  <si>
    <t>I am from a family that lives in an area that is designated as a Health Professional Shortage Area, or a Medically Underserved Area.</t>
  </si>
  <si>
    <t>I participated in an academic enrichment program funded in whole or in part by the Health Careers Opportunity Program</t>
  </si>
  <si>
    <t>I am a high-school drop-out who received AHS diploma or GED or I am receiving public assistance.</t>
  </si>
  <si>
    <t>I am from a school district where 50% or less of graduates go to college or where college education is not encouraged.</t>
  </si>
  <si>
    <t>I am the first generation in my family to attend college(neither my mother nor my father attended college).</t>
  </si>
  <si>
    <t>English is not my primary language.</t>
  </si>
  <si>
    <t>Applicants reporting at least one of the above disadvantages</t>
  </si>
  <si>
    <t>Race/Ethnicity</t>
  </si>
  <si>
    <t>American Indian</t>
  </si>
  <si>
    <t>Hispanic</t>
  </si>
  <si>
    <t>Asian</t>
  </si>
  <si>
    <t>Black or African American</t>
  </si>
  <si>
    <t>Native Hawaiian</t>
  </si>
  <si>
    <t>White</t>
  </si>
  <si>
    <t>Other</t>
  </si>
  <si>
    <t>Multiple</t>
  </si>
  <si>
    <t>Total</t>
  </si>
  <si>
    <t>Military Service</t>
  </si>
  <si>
    <t>Not a member of the military</t>
  </si>
  <si>
    <t>On Active Duty</t>
  </si>
  <si>
    <t>Veteran</t>
  </si>
  <si>
    <t>Member of Reserve or National Guard</t>
  </si>
  <si>
    <t>Military Dependent</t>
  </si>
  <si>
    <t>Sex</t>
  </si>
  <si>
    <t>2017-18</t>
  </si>
  <si>
    <t>2019-20</t>
  </si>
  <si>
    <t>Female</t>
  </si>
  <si>
    <t>Male</t>
  </si>
  <si>
    <t>Declined to State</t>
  </si>
  <si>
    <t>State</t>
  </si>
  <si>
    <t>California</t>
  </si>
  <si>
    <t>Florida</t>
  </si>
  <si>
    <t>New York</t>
  </si>
  <si>
    <t>Georgia</t>
  </si>
  <si>
    <t>Texas</t>
  </si>
  <si>
    <t>Illinois</t>
  </si>
  <si>
    <t>Massachusetts</t>
  </si>
  <si>
    <t>Michigan</t>
  </si>
  <si>
    <t>Pennsylvania</t>
  </si>
  <si>
    <t>New Jersey</t>
  </si>
  <si>
    <t>North Carolina</t>
  </si>
  <si>
    <t>Virginia</t>
  </si>
  <si>
    <t>Ohio</t>
  </si>
  <si>
    <t>Major</t>
  </si>
  <si>
    <t>Biology</t>
  </si>
  <si>
    <t>Health Science</t>
  </si>
  <si>
    <t>Psychology</t>
  </si>
  <si>
    <t>Exercise Science</t>
  </si>
  <si>
    <t>Biological Sciences</t>
  </si>
  <si>
    <t>Kinesiology</t>
  </si>
  <si>
    <t>Biomedical Science</t>
  </si>
  <si>
    <t>Other/Not Listed</t>
  </si>
  <si>
    <t>Public Health</t>
  </si>
  <si>
    <t>Nutrition</t>
  </si>
  <si>
    <t>Neuroscience</t>
  </si>
  <si>
    <t>Degree Type</t>
  </si>
  <si>
    <t>Bachelor of Science</t>
  </si>
  <si>
    <t>Bachelor of Arts</t>
  </si>
  <si>
    <t>Associate of Science</t>
  </si>
  <si>
    <t>Associate Arts</t>
  </si>
  <si>
    <t>Associate of Arts</t>
  </si>
  <si>
    <t>Master of Science</t>
  </si>
  <si>
    <t>Associate of Applied Science</t>
  </si>
  <si>
    <t>Certificate</t>
  </si>
  <si>
    <t>Bachelor of Arts and Science</t>
  </si>
  <si>
    <t>Other Bachelor</t>
  </si>
  <si>
    <t>Associate in Liberal Arts</t>
  </si>
  <si>
    <t>Master of Public Health</t>
  </si>
  <si>
    <t>Bachelor of Applied Science</t>
  </si>
  <si>
    <t>Associate of Arts and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</si>
</sst>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 (Body)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 (Body)"/>
    </font>
    <font>
      <sz val="11"/>
      <color rgb="FF444444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3" fillId="0" borderId="0" xfId="0" applyFont="1"/>
    <xf numFmtId="0" fontId="0" fillId="0" borderId="1" xfId="0" applyBorder="1"/>
    <xf numFmtId="10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0" fillId="0" borderId="9" xfId="0" applyBorder="1"/>
    <xf numFmtId="0" fontId="0" fillId="0" borderId="10" xfId="0" applyBorder="1"/>
    <xf numFmtId="0" fontId="3" fillId="0" borderId="9" xfId="0" applyFont="1" applyBorder="1"/>
    <xf numFmtId="0" fontId="3" fillId="0" borderId="10" xfId="0" applyFont="1" applyBorder="1"/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9" fontId="0" fillId="0" borderId="0" xfId="0" applyNumberFormat="1"/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9" xfId="0" applyFon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5" xfId="0" applyBorder="1"/>
    <xf numFmtId="0" fontId="0" fillId="0" borderId="20" xfId="0" applyBorder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0" fontId="4" fillId="0" borderId="4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7" xfId="0" applyBorder="1"/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12" xfId="0" applyNumberFormat="1" applyBorder="1" applyAlignment="1">
      <alignment horizontal="center"/>
    </xf>
    <xf numFmtId="10" fontId="3" fillId="0" borderId="1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3" fontId="0" fillId="0" borderId="17" xfId="0" applyNumberFormat="1" applyBorder="1"/>
    <xf numFmtId="3" fontId="0" fillId="0" borderId="16" xfId="0" applyNumberFormat="1" applyBorder="1"/>
    <xf numFmtId="0" fontId="4" fillId="0" borderId="15" xfId="0" applyFont="1" applyBorder="1"/>
    <xf numFmtId="0" fontId="4" fillId="0" borderId="17" xfId="0" applyFont="1" applyBorder="1"/>
    <xf numFmtId="3" fontId="4" fillId="0" borderId="17" xfId="0" applyNumberFormat="1" applyFont="1" applyBorder="1"/>
    <xf numFmtId="3" fontId="4" fillId="0" borderId="16" xfId="0" applyNumberFormat="1" applyFont="1" applyBorder="1"/>
    <xf numFmtId="164" fontId="0" fillId="0" borderId="0" xfId="0" applyNumberFormat="1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10" fontId="0" fillId="0" borderId="10" xfId="0" applyNumberForma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0" fontId="0" fillId="0" borderId="13" xfId="0" applyNumberForma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10" fontId="3" fillId="0" borderId="10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10" fontId="3" fillId="0" borderId="13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0" borderId="1" xfId="0" applyBorder="1" applyAlignment="1">
      <alignment wrapText="1"/>
    </xf>
    <xf numFmtId="0" fontId="0" fillId="0" borderId="23" xfId="0" applyBorder="1" applyAlignment="1">
      <alignment wrapText="1"/>
    </xf>
    <xf numFmtId="10" fontId="0" fillId="0" borderId="0" xfId="0" applyNumberFormat="1" applyAlignment="1">
      <alignment horizontal="center" wrapText="1"/>
    </xf>
    <xf numFmtId="10" fontId="0" fillId="0" borderId="12" xfId="0" applyNumberFormat="1" applyBorder="1" applyAlignment="1">
      <alignment horizontal="center" wrapText="1"/>
    </xf>
    <xf numFmtId="0" fontId="3" fillId="0" borderId="17" xfId="0" applyFont="1" applyBorder="1"/>
    <xf numFmtId="0" fontId="0" fillId="2" borderId="0" xfId="0" applyFill="1" applyAlignment="1">
      <alignment wrapText="1"/>
    </xf>
    <xf numFmtId="0" fontId="5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3" fontId="0" fillId="0" borderId="5" xfId="0" applyNumberFormat="1" applyBorder="1"/>
    <xf numFmtId="0" fontId="4" fillId="0" borderId="0" xfId="0" applyFont="1"/>
    <xf numFmtId="0" fontId="4" fillId="0" borderId="3" xfId="0" applyFont="1" applyBorder="1"/>
    <xf numFmtId="10" fontId="4" fillId="0" borderId="24" xfId="0" applyNumberFormat="1" applyFont="1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" xfId="0" applyFont="1" applyBorder="1"/>
    <xf numFmtId="10" fontId="4" fillId="0" borderId="23" xfId="0" applyNumberFormat="1" applyFont="1" applyBorder="1"/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0" fontId="4" fillId="0" borderId="29" xfId="0" applyFont="1" applyBorder="1"/>
    <xf numFmtId="0" fontId="3" fillId="0" borderId="30" xfId="0" applyFont="1" applyBorder="1" applyAlignment="1">
      <alignment horizontal="center" wrapText="1"/>
    </xf>
    <xf numFmtId="0" fontId="4" fillId="0" borderId="31" xfId="0" applyFont="1" applyBorder="1"/>
    <xf numFmtId="0" fontId="3" fillId="0" borderId="23" xfId="0" applyFont="1" applyBorder="1" applyAlignment="1">
      <alignment horizontal="center" wrapText="1"/>
    </xf>
    <xf numFmtId="10" fontId="4" fillId="0" borderId="23" xfId="0" applyNumberFormat="1" applyFont="1" applyBorder="1" applyAlignment="1">
      <alignment horizontal="center"/>
    </xf>
    <xf numFmtId="10" fontId="4" fillId="0" borderId="2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6" fillId="0" borderId="8" xfId="0" applyFont="1" applyBorder="1"/>
    <xf numFmtId="0" fontId="4" fillId="0" borderId="21" xfId="0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3" fillId="0" borderId="32" xfId="0" applyFont="1" applyBorder="1"/>
    <xf numFmtId="3" fontId="0" fillId="0" borderId="27" xfId="0" applyNumberFormat="1" applyBorder="1"/>
    <xf numFmtId="0" fontId="3" fillId="0" borderId="34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center"/>
    </xf>
    <xf numFmtId="3" fontId="0" fillId="0" borderId="0" xfId="0" applyNumberForma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3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18E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A24D6-D748-9142-822B-063925C1D3B3}">
  <sheetPr>
    <tabColor rgb="FF418E88"/>
  </sheetPr>
  <dimension ref="A1:N8"/>
  <sheetViews>
    <sheetView tabSelected="1" workbookViewId="0">
      <selection activeCell="F12" sqref="E12:F12"/>
    </sheetView>
  </sheetViews>
  <sheetFormatPr defaultColWidth="11" defaultRowHeight="15.6"/>
  <cols>
    <col min="1" max="1" width="11.09765625" bestFit="1" customWidth="1"/>
    <col min="3" max="3" width="11.5" bestFit="1" customWidth="1"/>
    <col min="4" max="4" width="12" bestFit="1" customWidth="1"/>
    <col min="5" max="5" width="11.5" bestFit="1" customWidth="1"/>
  </cols>
  <sheetData>
    <row r="1" spans="1:14" ht="15.9" customHeight="1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4">
      <c r="A2" s="131" t="s">
        <v>1</v>
      </c>
      <c r="B2" s="132"/>
      <c r="C2" s="133" t="s">
        <v>2</v>
      </c>
      <c r="D2" s="132"/>
      <c r="E2" s="133" t="s">
        <v>3</v>
      </c>
      <c r="F2" s="134"/>
      <c r="G2" s="129" t="s">
        <v>4</v>
      </c>
      <c r="H2" s="130"/>
      <c r="I2" s="129" t="s">
        <v>5</v>
      </c>
      <c r="J2" s="130"/>
      <c r="N2" s="126"/>
    </row>
    <row r="3" spans="1:14">
      <c r="A3" s="25"/>
      <c r="B3" s="31"/>
      <c r="C3" s="31"/>
      <c r="D3" s="31"/>
      <c r="E3" s="31"/>
      <c r="F3" s="31"/>
      <c r="G3" s="18"/>
      <c r="H3" s="28"/>
      <c r="I3" s="18"/>
      <c r="J3" s="28"/>
      <c r="N3" s="126"/>
    </row>
    <row r="4" spans="1:14">
      <c r="A4" s="32" t="s">
        <v>6</v>
      </c>
      <c r="B4" s="50">
        <v>27386</v>
      </c>
      <c r="C4" s="43" t="s">
        <v>6</v>
      </c>
      <c r="D4" s="50">
        <v>26978</v>
      </c>
      <c r="E4" s="43" t="s">
        <v>6</v>
      </c>
      <c r="F4" s="50">
        <v>27762</v>
      </c>
      <c r="G4" s="43" t="s">
        <v>6</v>
      </c>
      <c r="H4" s="89">
        <v>30353</v>
      </c>
      <c r="I4" s="43" t="s">
        <v>6</v>
      </c>
      <c r="J4" s="51">
        <v>30049</v>
      </c>
      <c r="N4" s="126"/>
    </row>
    <row r="5" spans="1:14">
      <c r="A5" s="52" t="s">
        <v>7</v>
      </c>
      <c r="B5" s="54">
        <v>8956</v>
      </c>
      <c r="C5" s="53" t="s">
        <v>7</v>
      </c>
      <c r="D5" s="54">
        <v>10208</v>
      </c>
      <c r="E5" s="53" t="s">
        <v>7</v>
      </c>
      <c r="F5" s="55">
        <v>9645</v>
      </c>
      <c r="G5" s="53" t="s">
        <v>7</v>
      </c>
      <c r="H5" s="118">
        <v>11235</v>
      </c>
      <c r="I5" s="53" t="s">
        <v>7</v>
      </c>
      <c r="J5" s="79" t="s">
        <v>8</v>
      </c>
      <c r="N5" s="126"/>
    </row>
    <row r="6" spans="1:14">
      <c r="B6" s="16">
        <f t="shared" ref="B6" si="0">B5/B4</f>
        <v>0.32702840867596583</v>
      </c>
      <c r="C6" s="16"/>
      <c r="D6" s="16">
        <f t="shared" ref="D6" si="1">D5/D4</f>
        <v>0.37838238564756466</v>
      </c>
      <c r="E6" s="16"/>
      <c r="F6" s="16">
        <f>F5/F4</f>
        <v>0.34741733304516964</v>
      </c>
      <c r="G6" s="16"/>
      <c r="H6" s="16">
        <f>H5/H4</f>
        <v>0.37014463150265214</v>
      </c>
      <c r="I6" s="16"/>
      <c r="N6" s="126"/>
    </row>
    <row r="7" spans="1:14">
      <c r="F7" s="16"/>
      <c r="G7" s="16"/>
      <c r="H7" s="16"/>
      <c r="I7" s="16"/>
    </row>
    <row r="8" spans="1:14">
      <c r="B8" s="16"/>
      <c r="D8" s="16"/>
      <c r="F8" s="56"/>
      <c r="H8" s="56"/>
    </row>
  </sheetData>
  <mergeCells count="6">
    <mergeCell ref="A1:J1"/>
    <mergeCell ref="I2:J2"/>
    <mergeCell ref="A2:B2"/>
    <mergeCell ref="C2:D2"/>
    <mergeCell ref="E2:F2"/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4954-304E-42CE-AE0F-2C6679E39B40}">
  <dimension ref="A1"/>
  <sheetViews>
    <sheetView topLeftCell="A24" workbookViewId="0"/>
  </sheetViews>
  <sheetFormatPr defaultColWidth="8.8984375" defaultRowHeight="15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B80AC-9A69-4A2D-9521-5B34BA1D0BAB}">
  <dimension ref="A1"/>
  <sheetViews>
    <sheetView workbookViewId="0"/>
  </sheetViews>
  <sheetFormatPr defaultColWidth="8.8984375" defaultRowHeight="15.6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35E0E-C9D0-4D66-BD2F-18F963FB6CC0}">
  <dimension ref="A1"/>
  <sheetViews>
    <sheetView workbookViewId="0"/>
  </sheetViews>
  <sheetFormatPr defaultColWidth="8.8984375" defaultRowHeight="15.6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1957D-D19D-2F4D-8F3D-5B202B8774B5}">
  <sheetPr>
    <tabColor rgb="FF418E88"/>
  </sheetPr>
  <dimension ref="A1:K10"/>
  <sheetViews>
    <sheetView workbookViewId="0">
      <selection activeCell="H6" sqref="H6"/>
    </sheetView>
  </sheetViews>
  <sheetFormatPr defaultColWidth="11" defaultRowHeight="15.6"/>
  <cols>
    <col min="1" max="1" width="16.09765625" style="4" customWidth="1"/>
    <col min="2" max="2" width="9.5" style="4" customWidth="1"/>
    <col min="3" max="3" width="11" style="4"/>
    <col min="4" max="4" width="9.8984375" style="4" customWidth="1"/>
    <col min="5" max="5" width="11" style="4"/>
    <col min="6" max="6" width="9.09765625" style="4" customWidth="1"/>
    <col min="7" max="7" width="11" style="4"/>
    <col min="8" max="8" width="10.5" style="4" customWidth="1"/>
    <col min="9" max="16384" width="11" style="4"/>
  </cols>
  <sheetData>
    <row r="1" spans="1:11">
      <c r="A1" s="69" t="s">
        <v>9</v>
      </c>
      <c r="B1" s="135" t="s">
        <v>10</v>
      </c>
      <c r="C1" s="136"/>
      <c r="D1" s="136"/>
      <c r="E1" s="136"/>
      <c r="F1" s="136"/>
      <c r="G1" s="136"/>
      <c r="H1" s="136"/>
      <c r="I1" s="136"/>
      <c r="J1" s="76"/>
      <c r="K1" s="77"/>
    </row>
    <row r="2" spans="1:11">
      <c r="B2" s="139" t="s">
        <v>1</v>
      </c>
      <c r="C2" s="140"/>
      <c r="D2" s="139" t="s">
        <v>2</v>
      </c>
      <c r="E2" s="140"/>
      <c r="F2" s="139" t="s">
        <v>3</v>
      </c>
      <c r="G2" s="140"/>
      <c r="H2" s="139" t="s">
        <v>11</v>
      </c>
      <c r="I2" s="141"/>
      <c r="J2" s="137" t="s">
        <v>12</v>
      </c>
      <c r="K2" s="138"/>
    </row>
    <row r="3" spans="1:11" ht="35.25" customHeight="1">
      <c r="B3" s="59" t="s">
        <v>13</v>
      </c>
      <c r="C3" s="60" t="s">
        <v>14</v>
      </c>
      <c r="D3" s="59" t="s">
        <v>13</v>
      </c>
      <c r="E3" s="60" t="s">
        <v>14</v>
      </c>
      <c r="F3" s="59" t="s">
        <v>13</v>
      </c>
      <c r="G3" s="60" t="s">
        <v>14</v>
      </c>
      <c r="H3" s="59" t="s">
        <v>13</v>
      </c>
      <c r="I3" s="61" t="s">
        <v>14</v>
      </c>
      <c r="J3" s="97" t="s">
        <v>13</v>
      </c>
      <c r="K3" s="98" t="s">
        <v>14</v>
      </c>
    </row>
    <row r="4" spans="1:11">
      <c r="B4" s="62"/>
      <c r="C4" s="64"/>
      <c r="D4" s="62"/>
      <c r="E4" s="64"/>
      <c r="F4" s="62"/>
      <c r="G4" s="64"/>
      <c r="H4" s="62"/>
      <c r="I4" s="63"/>
      <c r="J4" s="80"/>
      <c r="K4" s="81"/>
    </row>
    <row r="5" spans="1:11">
      <c r="A5" s="4" t="s">
        <v>15</v>
      </c>
      <c r="B5" s="65">
        <v>25</v>
      </c>
      <c r="C5" s="66">
        <v>8.9999999999999998E-4</v>
      </c>
      <c r="D5" s="65">
        <v>100</v>
      </c>
      <c r="E5" s="66">
        <v>3.7000000000000002E-3</v>
      </c>
      <c r="F5" s="65">
        <v>95</v>
      </c>
      <c r="G5" s="66">
        <v>3.5000000000000001E-3</v>
      </c>
      <c r="H5" s="65">
        <v>109</v>
      </c>
      <c r="I5" s="82">
        <v>3.5999999999999999E-3</v>
      </c>
      <c r="J5" s="95">
        <v>75</v>
      </c>
      <c r="K5" s="96">
        <v>2.5000000000000001E-3</v>
      </c>
    </row>
    <row r="6" spans="1:11" ht="32.25" customHeight="1">
      <c r="A6" s="4" t="s">
        <v>16</v>
      </c>
      <c r="B6" s="65">
        <v>94</v>
      </c>
      <c r="C6" s="66">
        <v>3.3999999999999998E-3</v>
      </c>
      <c r="D6" s="65">
        <v>146</v>
      </c>
      <c r="E6" s="66">
        <v>5.4000000000000003E-3</v>
      </c>
      <c r="F6" s="65">
        <v>150</v>
      </c>
      <c r="G6" s="66">
        <v>5.4999999999999997E-3</v>
      </c>
      <c r="H6" s="65">
        <v>153</v>
      </c>
      <c r="I6" s="82">
        <v>5.0000000000000001E-3</v>
      </c>
      <c r="J6" s="95">
        <v>101</v>
      </c>
      <c r="K6" s="96">
        <v>3.3999999999999998E-3</v>
      </c>
    </row>
    <row r="7" spans="1:11">
      <c r="A7" s="4" t="s">
        <v>17</v>
      </c>
      <c r="B7" s="65">
        <v>126</v>
      </c>
      <c r="C7" s="66">
        <v>4.5999999999999999E-3</v>
      </c>
      <c r="D7" s="65">
        <v>41</v>
      </c>
      <c r="E7" s="66">
        <v>1.5E-3</v>
      </c>
      <c r="F7" s="65">
        <v>59</v>
      </c>
      <c r="G7" s="66">
        <v>2.2000000000000001E-3</v>
      </c>
      <c r="H7" s="65">
        <v>65</v>
      </c>
      <c r="I7" s="82">
        <v>2.0999999999999999E-3</v>
      </c>
      <c r="J7" s="95">
        <v>176</v>
      </c>
      <c r="K7" s="96">
        <v>5.7999999999999996E-3</v>
      </c>
    </row>
    <row r="8" spans="1:11">
      <c r="A8" s="4" t="s">
        <v>18</v>
      </c>
      <c r="B8" s="65">
        <v>26389</v>
      </c>
      <c r="C8" s="66">
        <v>0.96730000000000005</v>
      </c>
      <c r="D8" s="65">
        <v>650</v>
      </c>
      <c r="E8" s="66">
        <v>2.41E-2</v>
      </c>
      <c r="F8" s="65">
        <v>626</v>
      </c>
      <c r="G8" s="66">
        <v>2.3E-2</v>
      </c>
      <c r="H8" s="65">
        <v>29230</v>
      </c>
      <c r="I8" s="82">
        <v>0.96030000000000004</v>
      </c>
      <c r="J8" s="95">
        <v>28980</v>
      </c>
      <c r="K8" s="96">
        <v>0.96160000000000001</v>
      </c>
    </row>
    <row r="9" spans="1:11" ht="33" customHeight="1">
      <c r="A9" s="4" t="s">
        <v>19</v>
      </c>
      <c r="B9" s="65">
        <v>648</v>
      </c>
      <c r="C9" s="66">
        <v>2.3800000000000002E-2</v>
      </c>
      <c r="D9" s="65">
        <v>25972</v>
      </c>
      <c r="E9" s="66">
        <v>0.96440000000000003</v>
      </c>
      <c r="F9" s="65">
        <v>26227</v>
      </c>
      <c r="G9" s="66">
        <v>0.96519999999999995</v>
      </c>
      <c r="H9" s="65">
        <v>689</v>
      </c>
      <c r="I9" s="82">
        <v>2.2599999999999999E-2</v>
      </c>
      <c r="J9" s="95">
        <v>628</v>
      </c>
      <c r="K9" s="96">
        <v>2.0799999999999999E-2</v>
      </c>
    </row>
    <row r="10" spans="1:11">
      <c r="A10" s="4" t="s">
        <v>20</v>
      </c>
      <c r="B10" s="67">
        <v>0</v>
      </c>
      <c r="C10" s="68">
        <v>0</v>
      </c>
      <c r="D10" s="67">
        <v>23</v>
      </c>
      <c r="E10" s="68">
        <v>8.9999999999999998E-4</v>
      </c>
      <c r="F10" s="67">
        <v>16</v>
      </c>
      <c r="G10" s="68">
        <v>5.9999999999999995E-4</v>
      </c>
      <c r="H10" s="67">
        <v>193</v>
      </c>
      <c r="I10" s="83">
        <v>6.3E-3</v>
      </c>
      <c r="J10" s="91">
        <v>177</v>
      </c>
      <c r="K10" s="92">
        <v>5.8999999999999999E-3</v>
      </c>
    </row>
  </sheetData>
  <mergeCells count="6">
    <mergeCell ref="B1:I1"/>
    <mergeCell ref="J2:K2"/>
    <mergeCell ref="B2:C2"/>
    <mergeCell ref="D2:E2"/>
    <mergeCell ref="F2:G2"/>
    <mergeCell ref="H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5FD8-7AC6-B94E-BB97-A14B87473C89}">
  <sheetPr>
    <tabColor rgb="FF418E88"/>
  </sheetPr>
  <dimension ref="A1:K5"/>
  <sheetViews>
    <sheetView workbookViewId="0">
      <selection activeCell="K5" sqref="K5"/>
    </sheetView>
  </sheetViews>
  <sheetFormatPr defaultColWidth="11" defaultRowHeight="15.6"/>
  <cols>
    <col min="1" max="1" width="54.09765625" customWidth="1"/>
    <col min="2" max="2" width="14.59765625" bestFit="1" customWidth="1"/>
    <col min="4" max="4" width="14.59765625" bestFit="1" customWidth="1"/>
    <col min="6" max="6" width="14.59765625" bestFit="1" customWidth="1"/>
    <col min="8" max="8" width="14.59765625" bestFit="1" customWidth="1"/>
    <col min="10" max="10" width="13.09765625" customWidth="1"/>
  </cols>
  <sheetData>
    <row r="1" spans="1:11">
      <c r="A1" s="30" t="s">
        <v>21</v>
      </c>
      <c r="B1" s="142" t="s">
        <v>0</v>
      </c>
      <c r="C1" s="143"/>
      <c r="D1" s="143"/>
      <c r="E1" s="143"/>
      <c r="F1" s="143"/>
      <c r="G1" s="143"/>
      <c r="H1" s="143"/>
      <c r="I1" s="144"/>
    </row>
    <row r="2" spans="1:11" ht="15.9" customHeight="1">
      <c r="B2" s="131" t="s">
        <v>1</v>
      </c>
      <c r="C2" s="134"/>
      <c r="D2" s="131" t="s">
        <v>2</v>
      </c>
      <c r="E2" s="134"/>
      <c r="F2" s="131" t="s">
        <v>3</v>
      </c>
      <c r="G2" s="134"/>
      <c r="H2" s="131" t="s">
        <v>11</v>
      </c>
      <c r="I2" s="132"/>
      <c r="J2" s="137" t="s">
        <v>12</v>
      </c>
      <c r="K2" s="138"/>
    </row>
    <row r="3" spans="1:11">
      <c r="B3" s="44" t="s">
        <v>13</v>
      </c>
      <c r="C3" s="45" t="s">
        <v>14</v>
      </c>
      <c r="D3" s="44" t="s">
        <v>13</v>
      </c>
      <c r="E3" s="45" t="s">
        <v>14</v>
      </c>
      <c r="F3" s="44" t="s">
        <v>13</v>
      </c>
      <c r="G3" s="45" t="s">
        <v>14</v>
      </c>
      <c r="H3" s="44" t="s">
        <v>13</v>
      </c>
      <c r="I3" s="45" t="s">
        <v>14</v>
      </c>
      <c r="J3" s="93" t="s">
        <v>13</v>
      </c>
      <c r="K3" s="94" t="s">
        <v>14</v>
      </c>
    </row>
    <row r="4" spans="1:11">
      <c r="B4" s="44"/>
      <c r="C4" s="45"/>
      <c r="D4" s="45"/>
      <c r="E4" s="45"/>
      <c r="F4" s="45"/>
      <c r="G4" s="45"/>
      <c r="H4" s="45"/>
      <c r="I4" s="45"/>
      <c r="J4" s="2"/>
      <c r="K4" s="78"/>
    </row>
    <row r="5" spans="1:11" ht="46.8">
      <c r="A5" s="4" t="s">
        <v>22</v>
      </c>
      <c r="B5" s="12">
        <v>4134</v>
      </c>
      <c r="C5" s="46">
        <v>0.1515</v>
      </c>
      <c r="D5" s="19">
        <v>4515</v>
      </c>
      <c r="E5" s="46">
        <v>0.1676</v>
      </c>
      <c r="F5" s="42">
        <v>4706</v>
      </c>
      <c r="G5" s="47">
        <v>0.17319999999999999</v>
      </c>
      <c r="H5" s="19">
        <v>6303</v>
      </c>
      <c r="I5" s="46">
        <v>0.20710000000000001</v>
      </c>
      <c r="J5" s="91">
        <v>6421</v>
      </c>
      <c r="K5" s="92">
        <v>0.21310000000000001</v>
      </c>
    </row>
  </sheetData>
  <mergeCells count="6">
    <mergeCell ref="B1:I1"/>
    <mergeCell ref="J2:K2"/>
    <mergeCell ref="B2:C2"/>
    <mergeCell ref="D2:E2"/>
    <mergeCell ref="F2:G2"/>
    <mergeCell ref="H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06063-CE0E-F543-B1C9-1AF92C2ED579}">
  <sheetPr>
    <tabColor rgb="FF418E88"/>
  </sheetPr>
  <dimension ref="A1:K15"/>
  <sheetViews>
    <sheetView workbookViewId="0">
      <selection activeCell="L17" sqref="L17"/>
    </sheetView>
  </sheetViews>
  <sheetFormatPr defaultColWidth="11" defaultRowHeight="15.6"/>
  <cols>
    <col min="1" max="1" width="22.59765625" bestFit="1" customWidth="1"/>
    <col min="2" max="2" width="13.3984375" bestFit="1" customWidth="1"/>
    <col min="4" max="4" width="13.3984375" bestFit="1" customWidth="1"/>
    <col min="6" max="6" width="13.3984375" bestFit="1" customWidth="1"/>
    <col min="8" max="8" width="13.3984375" bestFit="1" customWidth="1"/>
    <col min="10" max="10" width="13.09765625" bestFit="1" customWidth="1"/>
  </cols>
  <sheetData>
    <row r="1" spans="1:11">
      <c r="A1" s="114" t="s">
        <v>23</v>
      </c>
      <c r="B1" s="152" t="s">
        <v>0</v>
      </c>
      <c r="C1" s="153"/>
      <c r="D1" s="153"/>
      <c r="E1" s="153"/>
      <c r="F1" s="153"/>
      <c r="G1" s="153"/>
      <c r="H1" s="153"/>
      <c r="I1" s="153"/>
      <c r="J1" s="153"/>
      <c r="K1" s="154"/>
    </row>
    <row r="2" spans="1:11">
      <c r="B2" s="159" t="s">
        <v>1</v>
      </c>
      <c r="C2" s="160"/>
      <c r="D2" s="159" t="s">
        <v>2</v>
      </c>
      <c r="E2" s="160"/>
      <c r="F2" s="149" t="s">
        <v>3</v>
      </c>
      <c r="G2" s="149"/>
      <c r="H2" s="150" t="s">
        <v>11</v>
      </c>
      <c r="I2" s="151"/>
      <c r="J2" s="163" t="s">
        <v>12</v>
      </c>
      <c r="K2" s="164"/>
    </row>
    <row r="3" spans="1:11">
      <c r="A3" s="6"/>
      <c r="B3" s="23" t="s">
        <v>13</v>
      </c>
      <c r="C3" s="24" t="s">
        <v>14</v>
      </c>
      <c r="D3" s="23" t="s">
        <v>13</v>
      </c>
      <c r="E3" s="24" t="s">
        <v>14</v>
      </c>
      <c r="F3" s="23" t="s">
        <v>13</v>
      </c>
      <c r="G3" s="24" t="s">
        <v>14</v>
      </c>
      <c r="H3" s="23" t="s">
        <v>13</v>
      </c>
      <c r="I3" s="84" t="s">
        <v>14</v>
      </c>
      <c r="J3" s="23" t="s">
        <v>13</v>
      </c>
      <c r="K3" s="117" t="s">
        <v>14</v>
      </c>
    </row>
    <row r="4" spans="1:11">
      <c r="A4" s="6" t="s">
        <v>24</v>
      </c>
      <c r="B4" s="13">
        <v>63</v>
      </c>
      <c r="C4" s="21">
        <v>2.3E-3</v>
      </c>
      <c r="D4" s="13">
        <v>62</v>
      </c>
      <c r="E4" s="21">
        <v>2.3E-3</v>
      </c>
      <c r="F4" s="13">
        <v>82</v>
      </c>
      <c r="G4" s="22">
        <v>3.0000000000000001E-3</v>
      </c>
      <c r="H4" s="13">
        <v>77</v>
      </c>
      <c r="I4" s="22">
        <v>2.5000000000000001E-3</v>
      </c>
      <c r="J4" s="115">
        <v>88</v>
      </c>
      <c r="K4" s="116">
        <v>2.8999999999999998E-3</v>
      </c>
    </row>
    <row r="5" spans="1:11">
      <c r="A5" s="6" t="s">
        <v>25</v>
      </c>
      <c r="B5" s="13">
        <v>17546</v>
      </c>
      <c r="C5" s="21">
        <v>0.6431</v>
      </c>
      <c r="D5" s="13">
        <v>17488</v>
      </c>
      <c r="E5" s="21">
        <v>0.64929999999999999</v>
      </c>
      <c r="F5" s="13">
        <v>17916</v>
      </c>
      <c r="G5" s="22">
        <v>0.6593</v>
      </c>
      <c r="H5" s="13">
        <v>19856</v>
      </c>
      <c r="I5" s="22">
        <v>0.65610000000000002</v>
      </c>
      <c r="J5" s="35">
        <v>20462</v>
      </c>
      <c r="K5" s="109">
        <v>0.6825</v>
      </c>
    </row>
    <row r="6" spans="1:11">
      <c r="A6" s="6" t="s">
        <v>26</v>
      </c>
      <c r="B6" s="13">
        <v>5797</v>
      </c>
      <c r="C6" s="21">
        <v>0.21249999999999999</v>
      </c>
      <c r="D6" s="13">
        <v>5641</v>
      </c>
      <c r="E6" s="21">
        <v>0.20949999999999999</v>
      </c>
      <c r="F6" s="13">
        <v>5564</v>
      </c>
      <c r="G6" s="22">
        <v>0.20480000000000001</v>
      </c>
      <c r="H6" s="13">
        <v>6236</v>
      </c>
      <c r="I6" s="22">
        <v>0.20610000000000001</v>
      </c>
      <c r="J6" s="35">
        <v>5686</v>
      </c>
      <c r="K6" s="109">
        <v>0.18970000000000001</v>
      </c>
    </row>
    <row r="7" spans="1:11">
      <c r="A7" s="6" t="s">
        <v>27</v>
      </c>
      <c r="B7" s="13">
        <v>2022</v>
      </c>
      <c r="C7" s="21">
        <v>7.4099999999999999E-2</v>
      </c>
      <c r="D7" s="13">
        <v>1956</v>
      </c>
      <c r="E7" s="21">
        <v>7.2599999999999998E-2</v>
      </c>
      <c r="F7" s="13">
        <v>1869</v>
      </c>
      <c r="G7" s="22">
        <v>6.88E-2</v>
      </c>
      <c r="H7" s="13">
        <v>2043</v>
      </c>
      <c r="I7" s="22">
        <v>6.7500000000000004E-2</v>
      </c>
      <c r="J7" s="35">
        <v>1887</v>
      </c>
      <c r="K7" s="109">
        <v>6.2899999999999998E-2</v>
      </c>
    </row>
    <row r="8" spans="1:11">
      <c r="A8" s="6" t="s">
        <v>28</v>
      </c>
      <c r="B8" s="13">
        <v>961</v>
      </c>
      <c r="C8" s="21">
        <v>3.5200000000000002E-2</v>
      </c>
      <c r="D8" s="13">
        <v>902</v>
      </c>
      <c r="E8" s="21">
        <v>3.3500000000000002E-2</v>
      </c>
      <c r="F8" s="13">
        <v>925</v>
      </c>
      <c r="G8" s="22">
        <v>3.4000000000000002E-2</v>
      </c>
      <c r="H8" s="13">
        <v>1027</v>
      </c>
      <c r="I8" s="22">
        <v>3.39E-2</v>
      </c>
      <c r="J8" s="35">
        <v>920</v>
      </c>
      <c r="K8" s="109">
        <v>3.0700000000000002E-2</v>
      </c>
    </row>
    <row r="9" spans="1:11">
      <c r="A9" s="6" t="s">
        <v>29</v>
      </c>
      <c r="B9" s="13">
        <v>440</v>
      </c>
      <c r="C9" s="21">
        <v>1.61E-2</v>
      </c>
      <c r="D9" s="13">
        <v>436</v>
      </c>
      <c r="E9" s="21">
        <v>1.6199999999999999E-2</v>
      </c>
      <c r="F9" s="13">
        <v>420</v>
      </c>
      <c r="G9" s="22">
        <v>1.55E-2</v>
      </c>
      <c r="H9" s="13">
        <v>510</v>
      </c>
      <c r="I9" s="22">
        <v>1.6899999999999998E-2</v>
      </c>
      <c r="J9" s="35">
        <v>483</v>
      </c>
      <c r="K9" s="109">
        <v>1.61E-2</v>
      </c>
    </row>
    <row r="10" spans="1:11">
      <c r="A10" s="6" t="s">
        <v>30</v>
      </c>
      <c r="B10" s="13">
        <v>451</v>
      </c>
      <c r="C10" s="21">
        <v>1.6500000000000001E-2</v>
      </c>
      <c r="D10" s="13">
        <v>380</v>
      </c>
      <c r="E10" s="21">
        <v>1.41E-2</v>
      </c>
      <c r="F10" s="13">
        <v>344</v>
      </c>
      <c r="G10" s="22">
        <v>1.2699999999999999E-2</v>
      </c>
      <c r="H10" s="13">
        <v>456</v>
      </c>
      <c r="I10" s="22">
        <v>1.5100000000000001E-2</v>
      </c>
      <c r="J10" s="35">
        <v>395</v>
      </c>
      <c r="K10" s="109">
        <v>1.32E-2</v>
      </c>
    </row>
    <row r="11" spans="1:11">
      <c r="A11" s="6" t="s">
        <v>20</v>
      </c>
      <c r="B11" s="13">
        <v>2</v>
      </c>
      <c r="C11" s="21">
        <v>1E-4</v>
      </c>
      <c r="D11" s="13">
        <v>67</v>
      </c>
      <c r="E11" s="21">
        <v>2.5000000000000001E-3</v>
      </c>
      <c r="F11" s="13">
        <v>53</v>
      </c>
      <c r="G11" s="22">
        <v>2E-3</v>
      </c>
      <c r="H11" s="13">
        <v>234</v>
      </c>
      <c r="I11" s="22">
        <v>7.7000000000000002E-3</v>
      </c>
      <c r="J11" s="35">
        <v>216</v>
      </c>
      <c r="K11" s="109">
        <v>7.1999999999999998E-3</v>
      </c>
    </row>
    <row r="12" spans="1:11">
      <c r="A12" s="6"/>
      <c r="B12" s="8"/>
      <c r="C12" s="9"/>
      <c r="D12" s="10"/>
      <c r="E12" s="11"/>
      <c r="F12" s="8"/>
      <c r="G12" s="16"/>
      <c r="H12" s="10"/>
      <c r="I12" s="1"/>
      <c r="J12" s="2"/>
      <c r="K12" s="78"/>
    </row>
    <row r="13" spans="1:11">
      <c r="A13" s="6" t="s">
        <v>31</v>
      </c>
      <c r="B13" s="145">
        <v>24</v>
      </c>
      <c r="C13" s="146"/>
      <c r="D13" s="145">
        <v>24</v>
      </c>
      <c r="E13" s="146"/>
      <c r="F13" s="145">
        <v>24</v>
      </c>
      <c r="G13" s="157"/>
      <c r="H13" s="145">
        <v>24</v>
      </c>
      <c r="I13" s="157"/>
      <c r="J13" s="155">
        <v>23</v>
      </c>
      <c r="K13" s="156"/>
    </row>
    <row r="14" spans="1:11">
      <c r="A14" s="6" t="s">
        <v>32</v>
      </c>
      <c r="B14" s="145" t="s">
        <v>33</v>
      </c>
      <c r="C14" s="146"/>
      <c r="D14" s="145" t="s">
        <v>33</v>
      </c>
      <c r="E14" s="146"/>
      <c r="F14" s="145" t="s">
        <v>34</v>
      </c>
      <c r="G14" s="157"/>
      <c r="H14" s="145" t="s">
        <v>35</v>
      </c>
      <c r="I14" s="157"/>
      <c r="J14" s="155" t="s">
        <v>36</v>
      </c>
      <c r="K14" s="156"/>
    </row>
    <row r="15" spans="1:11">
      <c r="A15" s="7" t="s">
        <v>37</v>
      </c>
      <c r="B15" s="147">
        <v>25.82</v>
      </c>
      <c r="C15" s="148"/>
      <c r="D15" s="147">
        <v>25.71</v>
      </c>
      <c r="E15" s="148"/>
      <c r="F15" s="147">
        <v>25.59</v>
      </c>
      <c r="G15" s="158"/>
      <c r="H15" s="147">
        <v>25.67</v>
      </c>
      <c r="I15" s="158"/>
      <c r="J15" s="161">
        <v>25.4</v>
      </c>
      <c r="K15" s="162"/>
    </row>
  </sheetData>
  <mergeCells count="21">
    <mergeCell ref="B1:K1"/>
    <mergeCell ref="J13:K13"/>
    <mergeCell ref="H13:I13"/>
    <mergeCell ref="H14:I14"/>
    <mergeCell ref="H15:I15"/>
    <mergeCell ref="F13:G13"/>
    <mergeCell ref="F14:G14"/>
    <mergeCell ref="B13:C13"/>
    <mergeCell ref="B14:C14"/>
    <mergeCell ref="B15:C15"/>
    <mergeCell ref="B2:C2"/>
    <mergeCell ref="D2:E2"/>
    <mergeCell ref="J14:K14"/>
    <mergeCell ref="J15:K15"/>
    <mergeCell ref="J2:K2"/>
    <mergeCell ref="F15:G15"/>
    <mergeCell ref="D13:E13"/>
    <mergeCell ref="D14:E14"/>
    <mergeCell ref="D15:E15"/>
    <mergeCell ref="F2:G2"/>
    <mergeCell ref="H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9E251-B524-494F-9E04-C507EC042E7B}">
  <dimension ref="A1"/>
  <sheetViews>
    <sheetView workbookViewId="0"/>
  </sheetViews>
  <sheetFormatPr defaultColWidth="8.8984375" defaultRowHeight="15.6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3FB58-CB9D-4EE1-8B12-36154E0A71CA}">
  <dimension ref="A1"/>
  <sheetViews>
    <sheetView workbookViewId="0"/>
  </sheetViews>
  <sheetFormatPr defaultColWidth="8.8984375" defaultRowHeight="15.6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04F12-AE5B-4FCD-8EB8-936BB137FF30}">
  <dimension ref="A1"/>
  <sheetViews>
    <sheetView workbookViewId="0"/>
  </sheetViews>
  <sheetFormatPr defaultColWidth="8.8984375" defaultRowHeight="15.6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C5AA5-02FE-4957-B249-51D456C2D97D}">
  <dimension ref="A1"/>
  <sheetViews>
    <sheetView workbookViewId="0"/>
  </sheetViews>
  <sheetFormatPr defaultColWidth="8.8984375" defaultRowHeight="15.6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63F3-FFD2-45CF-9925-C064872E6840}">
  <dimension ref="A1"/>
  <sheetViews>
    <sheetView workbookViewId="0"/>
  </sheetViews>
  <sheetFormatPr defaultColWidth="8.8984375" defaultRowHeight="15.6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0566D-335E-407F-85F0-3DCB69E3E017}">
  <dimension ref="A1"/>
  <sheetViews>
    <sheetView topLeftCell="E10" workbookViewId="0">
      <selection activeCell="E10" sqref="E10"/>
    </sheetView>
  </sheetViews>
  <sheetFormatPr defaultColWidth="8.8984375" defaultRowHeight="15.6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65536-3A12-4931-9EFF-4884B8B3F470}">
  <dimension ref="A1"/>
  <sheetViews>
    <sheetView workbookViewId="0">
      <selection activeCell="E1" sqref="E1"/>
    </sheetView>
  </sheetViews>
  <sheetFormatPr defaultColWidth="8.8984375" defaultRowHeight="15.6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39DA3-BF11-4855-A3EC-EF365F3E5AB4}">
  <dimension ref="A1"/>
  <sheetViews>
    <sheetView workbookViewId="0"/>
  </sheetViews>
  <sheetFormatPr defaultColWidth="8.8984375" defaultRowHeight="15.6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62F8-C15E-D048-9B25-E9BD30F742AE}">
  <sheetPr>
    <tabColor rgb="FF418E88"/>
  </sheetPr>
  <dimension ref="A1:K14"/>
  <sheetViews>
    <sheetView workbookViewId="0">
      <pane xSplit="1" topLeftCell="R1" activePane="topRight" state="frozen"/>
      <selection pane="topRight" activeCell="R29" sqref="R29"/>
    </sheetView>
  </sheetViews>
  <sheetFormatPr defaultColWidth="11" defaultRowHeight="15.6"/>
  <cols>
    <col min="1" max="1" width="60.59765625" style="4" customWidth="1"/>
    <col min="2" max="2" width="9.59765625" style="4" customWidth="1"/>
    <col min="3" max="3" width="11" style="4"/>
    <col min="4" max="4" width="9.59765625" style="4" customWidth="1"/>
    <col min="5" max="5" width="11" style="4"/>
    <col min="6" max="6" width="9.8984375" style="4" customWidth="1"/>
    <col min="7" max="7" width="11" style="4"/>
    <col min="8" max="8" width="10" style="4" customWidth="1"/>
    <col min="9" max="16384" width="11" style="4"/>
  </cols>
  <sheetData>
    <row r="1" spans="1:11">
      <c r="B1" s="135" t="s">
        <v>10</v>
      </c>
      <c r="C1" s="141"/>
      <c r="D1" s="141"/>
      <c r="E1" s="141"/>
      <c r="F1" s="141"/>
      <c r="G1" s="141"/>
      <c r="H1" s="141"/>
      <c r="I1" s="140"/>
    </row>
    <row r="2" spans="1:11">
      <c r="A2" s="58" t="s">
        <v>38</v>
      </c>
      <c r="B2" s="165" t="s">
        <v>1</v>
      </c>
      <c r="C2" s="166"/>
      <c r="D2" s="165" t="s">
        <v>2</v>
      </c>
      <c r="E2" s="166"/>
      <c r="F2" s="165" t="s">
        <v>3</v>
      </c>
      <c r="G2" s="166"/>
      <c r="H2" s="165" t="s">
        <v>11</v>
      </c>
      <c r="I2" s="167"/>
      <c r="J2" s="137" t="s">
        <v>12</v>
      </c>
      <c r="K2" s="138"/>
    </row>
    <row r="3" spans="1:11" ht="46.8">
      <c r="A3" s="57"/>
      <c r="B3" s="59" t="s">
        <v>13</v>
      </c>
      <c r="C3" s="60" t="s">
        <v>14</v>
      </c>
      <c r="D3" s="59" t="s">
        <v>13</v>
      </c>
      <c r="E3" s="60" t="s">
        <v>14</v>
      </c>
      <c r="F3" s="59" t="s">
        <v>13</v>
      </c>
      <c r="G3" s="60" t="s">
        <v>14</v>
      </c>
      <c r="H3" s="59" t="s">
        <v>13</v>
      </c>
      <c r="I3" s="61" t="s">
        <v>14</v>
      </c>
      <c r="J3" s="119" t="s">
        <v>13</v>
      </c>
      <c r="K3" s="120" t="s">
        <v>14</v>
      </c>
    </row>
    <row r="4" spans="1:11">
      <c r="B4" s="70"/>
      <c r="C4" s="71"/>
      <c r="D4" s="70"/>
      <c r="E4" s="71"/>
      <c r="F4" s="70"/>
      <c r="G4" s="71"/>
      <c r="H4" s="70"/>
      <c r="I4" s="81"/>
      <c r="K4" s="81"/>
    </row>
    <row r="5" spans="1:11" ht="31.2">
      <c r="A5" s="4" t="s">
        <v>39</v>
      </c>
      <c r="B5" s="62">
        <v>1136</v>
      </c>
      <c r="C5" s="72">
        <v>4.1599999999999998E-2</v>
      </c>
      <c r="D5" s="65">
        <v>1096</v>
      </c>
      <c r="E5" s="66">
        <v>4.07E-2</v>
      </c>
      <c r="F5" s="65">
        <v>1187</v>
      </c>
      <c r="G5" s="66">
        <v>4.3700000000000003E-2</v>
      </c>
      <c r="H5" s="65">
        <v>1508</v>
      </c>
      <c r="I5" s="82">
        <v>4.9500000000000002E-2</v>
      </c>
      <c r="J5" s="95">
        <v>1619</v>
      </c>
      <c r="K5" s="96">
        <v>5.3699999999999998E-2</v>
      </c>
    </row>
    <row r="6" spans="1:11" ht="31.2">
      <c r="A6" s="4" t="s">
        <v>40</v>
      </c>
      <c r="B6" s="62">
        <v>5981</v>
      </c>
      <c r="C6" s="72">
        <v>0.21920000000000001</v>
      </c>
      <c r="D6" s="65">
        <v>6597</v>
      </c>
      <c r="E6" s="66">
        <v>0.245</v>
      </c>
      <c r="F6" s="65">
        <v>6976</v>
      </c>
      <c r="G6" s="66">
        <v>0.25669999999999998</v>
      </c>
      <c r="H6" s="65">
        <v>9500</v>
      </c>
      <c r="I6" s="82">
        <v>0.31209999999999999</v>
      </c>
      <c r="J6" s="95">
        <v>10372</v>
      </c>
      <c r="K6" s="96">
        <v>0.34420000000000001</v>
      </c>
    </row>
    <row r="7" spans="1:11" ht="31.2">
      <c r="A7" s="4" t="s">
        <v>41</v>
      </c>
      <c r="B7" s="62">
        <v>2364</v>
      </c>
      <c r="C7" s="72">
        <v>8.6699999999999999E-2</v>
      </c>
      <c r="D7" s="65">
        <v>2532</v>
      </c>
      <c r="E7" s="66">
        <v>9.4E-2</v>
      </c>
      <c r="F7" s="65">
        <v>2682</v>
      </c>
      <c r="G7" s="66">
        <v>9.8699999999999996E-2</v>
      </c>
      <c r="H7" s="65">
        <v>3908</v>
      </c>
      <c r="I7" s="82">
        <v>0.12839999999999999</v>
      </c>
      <c r="J7" s="95">
        <v>4457</v>
      </c>
      <c r="K7" s="96">
        <v>0.1479</v>
      </c>
    </row>
    <row r="8" spans="1:11" ht="31.2">
      <c r="A8" s="4" t="s">
        <v>42</v>
      </c>
      <c r="B8" s="62">
        <v>3132</v>
      </c>
      <c r="C8" s="72">
        <v>0.1148</v>
      </c>
      <c r="D8" s="65">
        <v>3367</v>
      </c>
      <c r="E8" s="66">
        <v>0.125</v>
      </c>
      <c r="F8" s="65">
        <v>3558</v>
      </c>
      <c r="G8" s="66">
        <v>0.13089999999999999</v>
      </c>
      <c r="H8" s="65">
        <v>4844</v>
      </c>
      <c r="I8" s="82">
        <v>0.15909999999999999</v>
      </c>
      <c r="J8" s="95">
        <v>5091</v>
      </c>
      <c r="K8" s="96">
        <v>0.16889999999999999</v>
      </c>
    </row>
    <row r="9" spans="1:11" ht="31.2">
      <c r="A9" s="4" t="s">
        <v>43</v>
      </c>
      <c r="B9" s="62">
        <v>212</v>
      </c>
      <c r="C9" s="72">
        <v>7.7999999999999996E-3</v>
      </c>
      <c r="D9" s="65">
        <v>264</v>
      </c>
      <c r="E9" s="66">
        <v>9.7999999999999997E-3</v>
      </c>
      <c r="F9" s="65">
        <v>224</v>
      </c>
      <c r="G9" s="66">
        <v>8.2000000000000007E-3</v>
      </c>
      <c r="H9" s="65">
        <v>387</v>
      </c>
      <c r="I9" s="82">
        <v>1.2699999999999999E-2</v>
      </c>
      <c r="J9" s="95">
        <v>423</v>
      </c>
      <c r="K9" s="96">
        <v>1.4E-2</v>
      </c>
    </row>
    <row r="10" spans="1:11" ht="31.2">
      <c r="A10" s="4" t="s">
        <v>44</v>
      </c>
      <c r="B10" s="62">
        <v>187</v>
      </c>
      <c r="C10" s="72">
        <v>6.8999999999999999E-3</v>
      </c>
      <c r="D10" s="65">
        <v>168</v>
      </c>
      <c r="E10" s="66">
        <v>6.1999999999999998E-3</v>
      </c>
      <c r="F10" s="65">
        <v>144</v>
      </c>
      <c r="G10" s="66">
        <v>5.3E-3</v>
      </c>
      <c r="H10" s="65">
        <v>169</v>
      </c>
      <c r="I10" s="82">
        <v>5.5999999999999999E-3</v>
      </c>
      <c r="J10" s="95">
        <v>173</v>
      </c>
      <c r="K10" s="96">
        <v>5.7000000000000002E-3</v>
      </c>
    </row>
    <row r="11" spans="1:11" ht="31.2">
      <c r="A11" s="85" t="s">
        <v>45</v>
      </c>
      <c r="B11" s="62">
        <v>2112</v>
      </c>
      <c r="C11" s="72">
        <v>7.7399999999999997E-2</v>
      </c>
      <c r="D11" s="65">
        <v>2238</v>
      </c>
      <c r="E11" s="66">
        <v>8.3099999999999993E-2</v>
      </c>
      <c r="F11" s="65">
        <v>2388</v>
      </c>
      <c r="G11" s="66">
        <v>8.7900000000000006E-2</v>
      </c>
      <c r="H11" s="65">
        <v>3339</v>
      </c>
      <c r="I11" s="82">
        <v>0.10970000000000001</v>
      </c>
      <c r="J11" s="95">
        <v>3634</v>
      </c>
      <c r="K11" s="96">
        <v>0.1206</v>
      </c>
    </row>
    <row r="12" spans="1:11" ht="31.2">
      <c r="A12" s="4" t="s">
        <v>46</v>
      </c>
      <c r="B12" s="62">
        <v>6288</v>
      </c>
      <c r="C12" s="72">
        <v>0.23050000000000001</v>
      </c>
      <c r="D12" s="65">
        <v>6464</v>
      </c>
      <c r="E12" s="66">
        <v>0.24</v>
      </c>
      <c r="F12" s="65">
        <v>6736</v>
      </c>
      <c r="G12" s="66">
        <v>0.24790000000000001</v>
      </c>
      <c r="H12" s="65">
        <v>7662</v>
      </c>
      <c r="I12" s="82">
        <v>0.25169999999999998</v>
      </c>
      <c r="J12" s="95">
        <v>7872</v>
      </c>
      <c r="K12" s="96">
        <v>0.26119999999999999</v>
      </c>
    </row>
    <row r="13" spans="1:11">
      <c r="A13" s="4" t="s">
        <v>47</v>
      </c>
      <c r="B13" s="62">
        <v>1601</v>
      </c>
      <c r="C13" s="72">
        <v>5.8700000000000002E-2</v>
      </c>
      <c r="D13" s="65">
        <v>1728</v>
      </c>
      <c r="E13" s="66">
        <v>6.4199999999999993E-2</v>
      </c>
      <c r="F13" s="65">
        <v>1697</v>
      </c>
      <c r="G13" s="66">
        <v>6.25E-2</v>
      </c>
      <c r="H13" s="65">
        <v>2321</v>
      </c>
      <c r="I13" s="82">
        <v>7.6300000000000007E-2</v>
      </c>
      <c r="J13" s="95">
        <v>2415</v>
      </c>
      <c r="K13" s="96">
        <v>8.0100000000000005E-2</v>
      </c>
    </row>
    <row r="14" spans="1:11">
      <c r="A14" s="4" t="s">
        <v>48</v>
      </c>
      <c r="B14" s="73">
        <v>11614</v>
      </c>
      <c r="C14" s="74">
        <v>0.42570000000000002</v>
      </c>
      <c r="D14" s="67">
        <v>12287</v>
      </c>
      <c r="E14" s="68">
        <v>0.45619999999999999</v>
      </c>
      <c r="F14" s="67">
        <v>12561</v>
      </c>
      <c r="G14" s="68">
        <v>0.46229999999999999</v>
      </c>
      <c r="H14" s="67">
        <v>15648</v>
      </c>
      <c r="I14" s="83">
        <v>0.5141</v>
      </c>
      <c r="J14" s="91">
        <v>16303</v>
      </c>
      <c r="K14" s="92">
        <v>0.54100000000000004</v>
      </c>
    </row>
  </sheetData>
  <mergeCells count="6">
    <mergeCell ref="B1:I1"/>
    <mergeCell ref="J2:K2"/>
    <mergeCell ref="B2:C2"/>
    <mergeCell ref="D2:E2"/>
    <mergeCell ref="F2:G2"/>
    <mergeCell ref="H2:I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4549-1BA7-42A3-B5CC-C236AAB3234B}">
  <dimension ref="A1"/>
  <sheetViews>
    <sheetView workbookViewId="0"/>
  </sheetViews>
  <sheetFormatPr defaultColWidth="8.8984375" defaultRowHeight="15.6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304B6-2592-4632-9A18-441FF7A1A850}">
  <dimension ref="A1"/>
  <sheetViews>
    <sheetView workbookViewId="0"/>
  </sheetViews>
  <sheetFormatPr defaultColWidth="8.8984375" defaultRowHeight="15.6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85DD9-6DCF-DC49-B09A-B75727B6696D}">
  <sheetPr>
    <tabColor rgb="FF418E88"/>
  </sheetPr>
  <dimension ref="A1:K14"/>
  <sheetViews>
    <sheetView workbookViewId="0">
      <selection activeCell="O19" sqref="O19"/>
    </sheetView>
  </sheetViews>
  <sheetFormatPr defaultColWidth="11" defaultRowHeight="15.6"/>
  <cols>
    <col min="1" max="1" width="15.5" customWidth="1"/>
    <col min="2" max="2" width="10.09765625" customWidth="1"/>
    <col min="4" max="4" width="11.09765625" customWidth="1"/>
    <col min="6" max="6" width="11" customWidth="1"/>
    <col min="8" max="8" width="10.8984375" customWidth="1"/>
  </cols>
  <sheetData>
    <row r="1" spans="1:11">
      <c r="B1" s="170" t="s">
        <v>0</v>
      </c>
      <c r="C1" s="170"/>
      <c r="D1" s="170"/>
      <c r="E1" s="170"/>
      <c r="F1" s="170"/>
      <c r="G1" s="170"/>
      <c r="H1" s="170"/>
      <c r="I1" s="170"/>
    </row>
    <row r="2" spans="1:11" ht="15.9" customHeight="1">
      <c r="A2" s="29" t="s">
        <v>49</v>
      </c>
      <c r="B2" s="173" t="s">
        <v>1</v>
      </c>
      <c r="C2" s="174"/>
      <c r="D2" s="175" t="s">
        <v>2</v>
      </c>
      <c r="E2" s="174"/>
      <c r="F2" s="175" t="s">
        <v>3</v>
      </c>
      <c r="G2" s="174"/>
      <c r="H2" s="175" t="s">
        <v>11</v>
      </c>
      <c r="I2" s="174"/>
      <c r="J2" s="171" t="s">
        <v>12</v>
      </c>
      <c r="K2" s="172"/>
    </row>
    <row r="3" spans="1:11" s="4" customFormat="1" ht="30.75" customHeight="1">
      <c r="B3" s="100" t="s">
        <v>13</v>
      </c>
      <c r="C3" s="101" t="s">
        <v>14</v>
      </c>
      <c r="D3" s="99" t="s">
        <v>13</v>
      </c>
      <c r="E3" s="101" t="s">
        <v>14</v>
      </c>
      <c r="F3" s="99" t="s">
        <v>13</v>
      </c>
      <c r="G3" s="101" t="s">
        <v>14</v>
      </c>
      <c r="H3" s="99" t="s">
        <v>13</v>
      </c>
      <c r="I3" s="101" t="s">
        <v>14</v>
      </c>
      <c r="J3" s="99" t="s">
        <v>13</v>
      </c>
      <c r="K3" s="101" t="s">
        <v>14</v>
      </c>
    </row>
    <row r="4" spans="1:11">
      <c r="B4" s="102"/>
      <c r="C4" s="103"/>
      <c r="D4" s="34"/>
      <c r="E4" s="103"/>
      <c r="F4" s="34"/>
      <c r="G4" s="103"/>
      <c r="H4" s="34"/>
      <c r="I4" s="103"/>
      <c r="K4" s="78"/>
    </row>
    <row r="5" spans="1:11">
      <c r="A5" s="1" t="s">
        <v>50</v>
      </c>
      <c r="B5" s="102">
        <v>88</v>
      </c>
      <c r="C5" s="104">
        <v>3.2000000000000002E-3</v>
      </c>
      <c r="D5" s="34">
        <v>62</v>
      </c>
      <c r="E5" s="104">
        <v>2.3E-3</v>
      </c>
      <c r="F5" s="34">
        <v>82</v>
      </c>
      <c r="G5" s="104">
        <v>3.0000000000000001E-3</v>
      </c>
      <c r="H5" s="34">
        <v>71</v>
      </c>
      <c r="I5" s="104">
        <v>2.3E-3</v>
      </c>
      <c r="J5" s="90">
        <v>73</v>
      </c>
      <c r="K5" s="96">
        <v>2.3999999999999998E-3</v>
      </c>
    </row>
    <row r="6" spans="1:11">
      <c r="A6" s="1" t="s">
        <v>51</v>
      </c>
      <c r="B6" s="102">
        <v>3032</v>
      </c>
      <c r="C6" s="104">
        <v>0.1111</v>
      </c>
      <c r="D6" s="34">
        <v>3270</v>
      </c>
      <c r="E6" s="104">
        <v>0.12139999999999999</v>
      </c>
      <c r="F6" s="34">
        <v>3407</v>
      </c>
      <c r="G6" s="104">
        <v>0.12540000000000001</v>
      </c>
      <c r="H6" s="34">
        <v>4174</v>
      </c>
      <c r="I6" s="104">
        <v>0.1371</v>
      </c>
      <c r="J6" s="90">
        <v>4283</v>
      </c>
      <c r="K6" s="96">
        <f>J6/J14</f>
        <v>0.1421176626737897</v>
      </c>
    </row>
    <row r="7" spans="1:11">
      <c r="A7" s="1" t="s">
        <v>52</v>
      </c>
      <c r="B7" s="102">
        <v>3313</v>
      </c>
      <c r="C7" s="104">
        <v>0.12139999999999999</v>
      </c>
      <c r="D7" s="34">
        <v>3427</v>
      </c>
      <c r="E7" s="104">
        <v>0.12720000000000001</v>
      </c>
      <c r="F7" s="34">
        <v>3560</v>
      </c>
      <c r="G7" s="104">
        <v>0.13100000000000001</v>
      </c>
      <c r="H7" s="34">
        <v>4021</v>
      </c>
      <c r="I7" s="104">
        <v>0.1321</v>
      </c>
      <c r="J7" s="90">
        <v>4114</v>
      </c>
      <c r="K7" s="96"/>
    </row>
    <row r="8" spans="1:11" ht="36" customHeight="1">
      <c r="A8" s="57" t="s">
        <v>53</v>
      </c>
      <c r="B8" s="102">
        <v>1714</v>
      </c>
      <c r="C8" s="104">
        <v>6.2799999999999995E-2</v>
      </c>
      <c r="D8" s="34">
        <v>1857</v>
      </c>
      <c r="E8" s="104">
        <v>6.9000000000000006E-2</v>
      </c>
      <c r="F8" s="34">
        <v>1878</v>
      </c>
      <c r="G8" s="104">
        <v>6.9099999999999995E-2</v>
      </c>
      <c r="H8" s="34">
        <v>2267</v>
      </c>
      <c r="I8" s="104">
        <v>7.4499999999999997E-2</v>
      </c>
      <c r="J8" s="90">
        <v>2243</v>
      </c>
      <c r="K8" s="96">
        <f>J8/J14</f>
        <v>7.4426784351461661E-2</v>
      </c>
    </row>
    <row r="9" spans="1:11">
      <c r="A9" s="1" t="s">
        <v>54</v>
      </c>
      <c r="B9" s="102">
        <v>48</v>
      </c>
      <c r="C9" s="104">
        <v>1.8E-3</v>
      </c>
      <c r="D9" s="34">
        <v>40</v>
      </c>
      <c r="E9" s="104">
        <v>1.5E-3</v>
      </c>
      <c r="F9" s="34">
        <v>29</v>
      </c>
      <c r="G9" s="104">
        <v>1.1000000000000001E-3</v>
      </c>
      <c r="H9" s="34">
        <v>33</v>
      </c>
      <c r="I9" s="104">
        <v>1.1000000000000001E-3</v>
      </c>
      <c r="J9" s="90">
        <v>34</v>
      </c>
      <c r="K9" s="96"/>
    </row>
    <row r="10" spans="1:11">
      <c r="A10" s="1" t="s">
        <v>55</v>
      </c>
      <c r="B10" s="102">
        <v>16386</v>
      </c>
      <c r="C10" s="104">
        <v>0.60060000000000002</v>
      </c>
      <c r="D10" s="34">
        <v>16408</v>
      </c>
      <c r="E10" s="104">
        <v>0.60919999999999996</v>
      </c>
      <c r="F10" s="34">
        <v>16508</v>
      </c>
      <c r="G10" s="104">
        <v>0.60750000000000004</v>
      </c>
      <c r="H10" s="34">
        <v>17964</v>
      </c>
      <c r="I10" s="104">
        <v>0.59019999999999995</v>
      </c>
      <c r="J10" s="90"/>
      <c r="K10" s="96"/>
    </row>
    <row r="11" spans="1:11">
      <c r="A11" s="1" t="s">
        <v>56</v>
      </c>
      <c r="B11" s="102">
        <v>0</v>
      </c>
      <c r="C11" s="104">
        <v>0</v>
      </c>
      <c r="D11" s="34">
        <v>0</v>
      </c>
      <c r="E11" s="104">
        <v>0</v>
      </c>
      <c r="F11" s="34">
        <v>0</v>
      </c>
      <c r="G11" s="104">
        <v>0</v>
      </c>
      <c r="H11" s="34">
        <v>0</v>
      </c>
      <c r="I11" s="104">
        <v>0</v>
      </c>
      <c r="J11" s="90"/>
      <c r="K11" s="96"/>
    </row>
    <row r="12" spans="1:11">
      <c r="A12" s="1" t="s">
        <v>57</v>
      </c>
      <c r="B12" s="102">
        <v>827</v>
      </c>
      <c r="C12" s="104">
        <v>3.0300000000000001E-2</v>
      </c>
      <c r="D12" s="34">
        <v>868</v>
      </c>
      <c r="E12" s="104">
        <v>3.2199999999999999E-2</v>
      </c>
      <c r="F12" s="34">
        <v>943</v>
      </c>
      <c r="G12" s="104">
        <v>3.4700000000000002E-2</v>
      </c>
      <c r="H12" s="34">
        <v>1069</v>
      </c>
      <c r="I12" s="104">
        <v>3.5099999999999999E-2</v>
      </c>
      <c r="J12" s="90">
        <v>1157</v>
      </c>
      <c r="K12" s="96">
        <v>3.8399999999999997E-2</v>
      </c>
    </row>
    <row r="13" spans="1:11">
      <c r="A13" s="1" t="s">
        <v>20</v>
      </c>
      <c r="B13" s="102">
        <v>1874</v>
      </c>
      <c r="C13" s="104">
        <v>6.8699999999999997E-2</v>
      </c>
      <c r="D13" s="34">
        <v>1000</v>
      </c>
      <c r="E13" s="104">
        <v>3.7100000000000001E-2</v>
      </c>
      <c r="F13" s="34">
        <v>766</v>
      </c>
      <c r="G13" s="104">
        <v>2.8199999999999999E-2</v>
      </c>
      <c r="H13" s="34">
        <v>840</v>
      </c>
      <c r="I13" s="104">
        <v>2.76E-2</v>
      </c>
      <c r="J13" s="90">
        <v>899</v>
      </c>
      <c r="K13" s="96">
        <v>2.98E-2</v>
      </c>
    </row>
    <row r="14" spans="1:11">
      <c r="A14" t="s">
        <v>58</v>
      </c>
      <c r="B14" s="168">
        <f>SUM(B5:B13)</f>
        <v>27282</v>
      </c>
      <c r="C14" s="169"/>
      <c r="D14" s="168">
        <f>SUM(D5:D13)</f>
        <v>26932</v>
      </c>
      <c r="E14" s="169"/>
      <c r="F14" s="168">
        <f>SUM(F5:F13)</f>
        <v>27173</v>
      </c>
      <c r="G14" s="169"/>
      <c r="H14" s="168">
        <f>SUM(H5:H13)</f>
        <v>30439</v>
      </c>
      <c r="I14" s="169"/>
      <c r="J14" s="161">
        <v>30137</v>
      </c>
      <c r="K14" s="162"/>
    </row>
  </sheetData>
  <mergeCells count="11">
    <mergeCell ref="B1:I1"/>
    <mergeCell ref="J2:K2"/>
    <mergeCell ref="B2:C2"/>
    <mergeCell ref="D2:E2"/>
    <mergeCell ref="F2:G2"/>
    <mergeCell ref="H2:I2"/>
    <mergeCell ref="B14:C14"/>
    <mergeCell ref="D14:E14"/>
    <mergeCell ref="F14:G14"/>
    <mergeCell ref="H14:I14"/>
    <mergeCell ref="J14:K1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D51FD-59B0-4EE0-BE63-753FBE6271C6}">
  <dimension ref="A1"/>
  <sheetViews>
    <sheetView workbookViewId="0"/>
  </sheetViews>
  <sheetFormatPr defaultColWidth="8.8984375" defaultRowHeight="15.6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B208-2769-F64A-AF47-04721BA38324}">
  <sheetPr>
    <tabColor rgb="FF418E88"/>
  </sheetPr>
  <dimension ref="A1:K11"/>
  <sheetViews>
    <sheetView workbookViewId="0">
      <selection activeCell="M8" sqref="M8"/>
    </sheetView>
  </sheetViews>
  <sheetFormatPr defaultColWidth="11" defaultRowHeight="15.6"/>
  <cols>
    <col min="1" max="1" width="17.59765625" style="4" customWidth="1"/>
    <col min="2" max="2" width="9.5" style="4" customWidth="1"/>
    <col min="3" max="3" width="11" style="4"/>
    <col min="4" max="4" width="9.09765625" style="4" customWidth="1"/>
    <col min="5" max="5" width="11" style="4"/>
    <col min="6" max="6" width="9.09765625" style="4" customWidth="1"/>
    <col min="7" max="7" width="11" style="4"/>
    <col min="8" max="8" width="9.59765625" style="4" customWidth="1"/>
    <col min="9" max="16384" width="11" style="4"/>
  </cols>
  <sheetData>
    <row r="1" spans="1:11">
      <c r="A1" s="58" t="s">
        <v>59</v>
      </c>
      <c r="B1" s="135" t="s">
        <v>0</v>
      </c>
      <c r="C1" s="136"/>
      <c r="D1" s="136"/>
      <c r="E1" s="136"/>
      <c r="F1" s="136"/>
      <c r="G1" s="136"/>
      <c r="H1" s="136"/>
      <c r="I1" s="136"/>
      <c r="J1" s="76"/>
      <c r="K1" s="77"/>
    </row>
    <row r="2" spans="1:11" ht="15.9" customHeight="1">
      <c r="B2" s="165" t="s">
        <v>1</v>
      </c>
      <c r="C2" s="166"/>
      <c r="D2" s="165" t="s">
        <v>2</v>
      </c>
      <c r="E2" s="166"/>
      <c r="F2" s="165" t="s">
        <v>3</v>
      </c>
      <c r="G2" s="166"/>
      <c r="H2" s="165" t="s">
        <v>11</v>
      </c>
      <c r="I2" s="167"/>
      <c r="J2" s="176" t="s">
        <v>12</v>
      </c>
      <c r="K2" s="177"/>
    </row>
    <row r="3" spans="1:11" ht="30.75" customHeight="1">
      <c r="B3" s="59" t="s">
        <v>13</v>
      </c>
      <c r="C3" s="61" t="s">
        <v>14</v>
      </c>
      <c r="D3" s="59" t="s">
        <v>13</v>
      </c>
      <c r="E3" s="61" t="s">
        <v>14</v>
      </c>
      <c r="F3" s="59" t="s">
        <v>13</v>
      </c>
      <c r="G3" s="61" t="s">
        <v>14</v>
      </c>
      <c r="H3" s="59" t="s">
        <v>13</v>
      </c>
      <c r="I3" s="61" t="s">
        <v>14</v>
      </c>
      <c r="J3" s="97" t="s">
        <v>13</v>
      </c>
      <c r="K3" s="106" t="s">
        <v>14</v>
      </c>
    </row>
    <row r="4" spans="1:11">
      <c r="B4" s="62"/>
      <c r="C4" s="63"/>
      <c r="D4" s="62"/>
      <c r="E4" s="63"/>
      <c r="F4" s="62"/>
      <c r="G4" s="63"/>
      <c r="H4" s="62"/>
      <c r="I4" s="108"/>
      <c r="J4" s="81"/>
      <c r="K4" s="81"/>
    </row>
    <row r="5" spans="1:11" ht="29.25" customHeight="1">
      <c r="A5" s="57" t="s">
        <v>60</v>
      </c>
      <c r="B5" s="65">
        <v>19696</v>
      </c>
      <c r="C5" s="66">
        <v>0.72189999999999999</v>
      </c>
      <c r="D5" s="65">
        <v>22641</v>
      </c>
      <c r="E5" s="66">
        <v>0.8407</v>
      </c>
      <c r="F5" s="65">
        <v>23371</v>
      </c>
      <c r="G5" s="66">
        <v>0.86009999999999998</v>
      </c>
      <c r="H5" s="65">
        <v>26084</v>
      </c>
      <c r="I5" s="82">
        <v>0.8569</v>
      </c>
      <c r="J5" s="105">
        <v>25736</v>
      </c>
      <c r="K5" s="96">
        <v>0.85399999999999998</v>
      </c>
    </row>
    <row r="6" spans="1:11">
      <c r="A6" s="57" t="s">
        <v>61</v>
      </c>
      <c r="B6" s="65">
        <v>39</v>
      </c>
      <c r="C6" s="66">
        <v>1.4E-3</v>
      </c>
      <c r="D6" s="65">
        <v>45</v>
      </c>
      <c r="E6" s="66">
        <v>1.6999999999999999E-3</v>
      </c>
      <c r="F6" s="65">
        <v>47</v>
      </c>
      <c r="G6" s="66">
        <v>1.6999999999999999E-3</v>
      </c>
      <c r="H6" s="65">
        <v>64</v>
      </c>
      <c r="I6" s="82">
        <v>2.0999999999999999E-3</v>
      </c>
      <c r="J6" s="105">
        <v>60</v>
      </c>
      <c r="K6" s="96">
        <v>2E-3</v>
      </c>
    </row>
    <row r="7" spans="1:11">
      <c r="A7" s="57" t="s">
        <v>62</v>
      </c>
      <c r="B7" s="65">
        <v>582</v>
      </c>
      <c r="C7" s="66">
        <v>2.1299999999999999E-2</v>
      </c>
      <c r="D7" s="65">
        <v>516</v>
      </c>
      <c r="E7" s="66">
        <v>1.9199999999999998E-2</v>
      </c>
      <c r="F7" s="65">
        <v>518</v>
      </c>
      <c r="G7" s="66">
        <v>1.9099999999999999E-2</v>
      </c>
      <c r="H7" s="65">
        <v>602</v>
      </c>
      <c r="I7" s="82">
        <v>1.9800000000000002E-2</v>
      </c>
      <c r="J7" s="105">
        <v>507</v>
      </c>
      <c r="K7" s="96">
        <v>1.6799999999999999E-2</v>
      </c>
    </row>
    <row r="8" spans="1:11" ht="34.5" customHeight="1">
      <c r="A8" s="57" t="s">
        <v>63</v>
      </c>
      <c r="B8" s="65">
        <v>227</v>
      </c>
      <c r="C8" s="66">
        <v>8.3000000000000001E-3</v>
      </c>
      <c r="D8" s="65">
        <v>238</v>
      </c>
      <c r="E8" s="66">
        <v>8.8000000000000005E-3</v>
      </c>
      <c r="F8" s="65">
        <v>216</v>
      </c>
      <c r="G8" s="66">
        <v>7.9000000000000008E-3</v>
      </c>
      <c r="H8" s="65">
        <v>314</v>
      </c>
      <c r="I8" s="82">
        <v>1.03E-2</v>
      </c>
      <c r="J8" s="105">
        <v>285</v>
      </c>
      <c r="K8" s="96">
        <v>9.4999999999999998E-3</v>
      </c>
    </row>
    <row r="9" spans="1:11" ht="17.25" customHeight="1">
      <c r="A9" s="57" t="s">
        <v>64</v>
      </c>
      <c r="B9" s="65">
        <v>372</v>
      </c>
      <c r="C9" s="66">
        <v>1.3599999999999999E-2</v>
      </c>
      <c r="D9" s="65">
        <v>436</v>
      </c>
      <c r="E9" s="66">
        <v>1.6199999999999999E-2</v>
      </c>
      <c r="F9" s="65">
        <v>424</v>
      </c>
      <c r="G9" s="66">
        <v>1.5599999999999999E-2</v>
      </c>
      <c r="H9" s="65">
        <v>494</v>
      </c>
      <c r="I9" s="82">
        <v>1.6199999999999999E-2</v>
      </c>
      <c r="J9" s="105">
        <v>534</v>
      </c>
      <c r="K9" s="96">
        <v>1.77E-2</v>
      </c>
    </row>
    <row r="10" spans="1:11">
      <c r="A10" s="57" t="s">
        <v>56</v>
      </c>
      <c r="B10" s="65">
        <v>71</v>
      </c>
      <c r="C10" s="66">
        <v>2.5999999999999999E-3</v>
      </c>
      <c r="D10" s="65">
        <v>62</v>
      </c>
      <c r="E10" s="66">
        <v>2.3E-3</v>
      </c>
      <c r="F10" s="65">
        <v>67</v>
      </c>
      <c r="G10" s="66">
        <v>2.5000000000000001E-3</v>
      </c>
      <c r="H10" s="65">
        <v>66</v>
      </c>
      <c r="I10" s="82">
        <v>2.2000000000000001E-3</v>
      </c>
      <c r="J10" s="105">
        <v>80</v>
      </c>
      <c r="K10" s="96">
        <v>2.7000000000000001E-3</v>
      </c>
    </row>
    <row r="11" spans="1:11">
      <c r="A11" s="57" t="s">
        <v>20</v>
      </c>
      <c r="B11" s="67">
        <v>6295</v>
      </c>
      <c r="C11" s="68">
        <v>0.23069999999999999</v>
      </c>
      <c r="D11" s="67">
        <v>2994</v>
      </c>
      <c r="E11" s="68">
        <v>0.11119999999999999</v>
      </c>
      <c r="F11" s="67">
        <v>2530</v>
      </c>
      <c r="G11" s="68">
        <v>9.3100000000000002E-2</v>
      </c>
      <c r="H11" s="67">
        <v>2815</v>
      </c>
      <c r="I11" s="83">
        <v>9.2499999999999999E-2</v>
      </c>
      <c r="J11" s="107">
        <v>2935</v>
      </c>
      <c r="K11" s="92">
        <v>9.74E-2</v>
      </c>
    </row>
  </sheetData>
  <mergeCells count="6">
    <mergeCell ref="B1:I1"/>
    <mergeCell ref="J2:K2"/>
    <mergeCell ref="B2:C2"/>
    <mergeCell ref="D2:E2"/>
    <mergeCell ref="F2:G2"/>
    <mergeCell ref="H2: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358EB-DCC0-4BA6-9523-D6DAE5C4541E}">
  <dimension ref="A1"/>
  <sheetViews>
    <sheetView workbookViewId="0"/>
  </sheetViews>
  <sheetFormatPr defaultColWidth="8.8984375" defaultRowHeight="15.6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16F7E-47EB-7048-959D-C2E8B00B96C6}">
  <sheetPr>
    <tabColor rgb="FF418E88"/>
  </sheetPr>
  <dimension ref="A1:K7"/>
  <sheetViews>
    <sheetView workbookViewId="0">
      <selection activeCell="B13" sqref="B13"/>
    </sheetView>
  </sheetViews>
  <sheetFormatPr defaultColWidth="11" defaultRowHeight="15.6"/>
  <cols>
    <col min="1" max="1" width="15.09765625" bestFit="1" customWidth="1"/>
    <col min="2" max="2" width="13.3984375" bestFit="1" customWidth="1"/>
    <col min="3" max="3" width="15.09765625" customWidth="1"/>
    <col min="4" max="4" width="13.3984375" bestFit="1" customWidth="1"/>
    <col min="6" max="6" width="13.3984375" bestFit="1" customWidth="1"/>
    <col min="8" max="8" width="13.3984375" bestFit="1" customWidth="1"/>
    <col min="10" max="10" width="13.09765625" bestFit="1" customWidth="1"/>
  </cols>
  <sheetData>
    <row r="1" spans="1:11">
      <c r="A1" s="49" t="s">
        <v>65</v>
      </c>
      <c r="B1" s="128" t="s">
        <v>0</v>
      </c>
      <c r="C1" s="128"/>
      <c r="D1" s="128"/>
      <c r="E1" s="128"/>
      <c r="F1" s="128"/>
      <c r="G1" s="128"/>
      <c r="H1" s="128"/>
      <c r="I1" s="128"/>
    </row>
    <row r="2" spans="1:11">
      <c r="B2" s="139" t="s">
        <v>66</v>
      </c>
      <c r="C2" s="140"/>
      <c r="D2" s="142" t="s">
        <v>2</v>
      </c>
      <c r="E2" s="144"/>
      <c r="F2" s="142" t="s">
        <v>67</v>
      </c>
      <c r="G2" s="144"/>
      <c r="H2" s="142" t="s">
        <v>11</v>
      </c>
      <c r="I2" s="144"/>
      <c r="J2" s="142" t="s">
        <v>12</v>
      </c>
      <c r="K2" s="144"/>
    </row>
    <row r="3" spans="1:11">
      <c r="B3" s="25" t="s">
        <v>13</v>
      </c>
      <c r="C3" s="31" t="s">
        <v>14</v>
      </c>
      <c r="D3" s="25" t="s">
        <v>13</v>
      </c>
      <c r="E3" s="31" t="s">
        <v>14</v>
      </c>
      <c r="F3" s="25" t="s">
        <v>13</v>
      </c>
      <c r="G3" s="31" t="s">
        <v>14</v>
      </c>
      <c r="H3" s="25" t="s">
        <v>13</v>
      </c>
      <c r="I3" s="26" t="s">
        <v>14</v>
      </c>
      <c r="J3" s="121" t="s">
        <v>13</v>
      </c>
      <c r="K3" s="122" t="s">
        <v>14</v>
      </c>
    </row>
    <row r="4" spans="1:11">
      <c r="B4" s="20"/>
      <c r="C4" s="5"/>
      <c r="D4" s="20"/>
      <c r="E4" s="5"/>
      <c r="F4" s="20"/>
      <c r="G4" s="5"/>
      <c r="H4" s="20"/>
      <c r="I4" s="111"/>
      <c r="J4" s="112"/>
      <c r="K4" s="113"/>
    </row>
    <row r="5" spans="1:11">
      <c r="A5" t="s">
        <v>68</v>
      </c>
      <c r="B5" s="13">
        <v>19681</v>
      </c>
      <c r="C5" s="21">
        <v>0.72140000000000004</v>
      </c>
      <c r="D5" s="13">
        <v>19603</v>
      </c>
      <c r="E5" s="21">
        <v>0.72789999999999999</v>
      </c>
      <c r="F5" s="13">
        <v>19938</v>
      </c>
      <c r="G5" s="21">
        <v>0.73370000000000002</v>
      </c>
      <c r="H5" s="13">
        <v>22754</v>
      </c>
      <c r="I5" s="22">
        <v>0.74750000000000005</v>
      </c>
      <c r="J5" s="13">
        <v>22895</v>
      </c>
      <c r="K5" s="109">
        <v>0.75990000000000002</v>
      </c>
    </row>
    <row r="6" spans="1:11">
      <c r="A6" t="s">
        <v>69</v>
      </c>
      <c r="B6" s="13">
        <v>7575</v>
      </c>
      <c r="C6" s="21">
        <v>0.2777</v>
      </c>
      <c r="D6" s="13">
        <v>7292</v>
      </c>
      <c r="E6" s="21">
        <v>0.27079999999999999</v>
      </c>
      <c r="F6" s="13">
        <v>7192</v>
      </c>
      <c r="G6" s="21">
        <v>0.26469999999999999</v>
      </c>
      <c r="H6" s="13">
        <v>7459</v>
      </c>
      <c r="I6" s="22">
        <v>0.245</v>
      </c>
      <c r="J6" s="35">
        <v>7031</v>
      </c>
      <c r="K6" s="109">
        <v>0.23330000000000001</v>
      </c>
    </row>
    <row r="7" spans="1:11">
      <c r="A7" t="s">
        <v>70</v>
      </c>
      <c r="B7" s="12">
        <v>26</v>
      </c>
      <c r="C7" s="27">
        <v>1E-3</v>
      </c>
      <c r="D7" s="12">
        <v>37</v>
      </c>
      <c r="E7" s="27">
        <v>1.4E-3</v>
      </c>
      <c r="F7" s="12">
        <v>43</v>
      </c>
      <c r="G7" s="27">
        <v>1.6000000000000001E-3</v>
      </c>
      <c r="H7" s="12">
        <v>226</v>
      </c>
      <c r="I7" s="46">
        <v>7.4000000000000003E-3</v>
      </c>
      <c r="J7" s="38">
        <v>205</v>
      </c>
      <c r="K7" s="110">
        <v>6.7999999999999996E-3</v>
      </c>
    </row>
  </sheetData>
  <mergeCells count="6">
    <mergeCell ref="B1:I1"/>
    <mergeCell ref="J2:K2"/>
    <mergeCell ref="B2:C2"/>
    <mergeCell ref="D2:E2"/>
    <mergeCell ref="F2:G2"/>
    <mergeCell ref="H2:I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E3839-8A42-1147-9F1D-372D47FC5CB0}">
  <dimension ref="A1:P24"/>
  <sheetViews>
    <sheetView topLeftCell="B1" workbookViewId="0">
      <selection activeCell="I35" sqref="I35"/>
    </sheetView>
  </sheetViews>
  <sheetFormatPr defaultColWidth="11" defaultRowHeight="15.6"/>
  <cols>
    <col min="1" max="2" width="13.3984375" bestFit="1" customWidth="1"/>
    <col min="4" max="7" width="13.3984375" bestFit="1" customWidth="1"/>
    <col min="9" max="10" width="13.3984375" bestFit="1" customWidth="1"/>
  </cols>
  <sheetData>
    <row r="1" spans="1:16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6" ht="15.9" customHeight="1">
      <c r="A2" s="178" t="s">
        <v>1</v>
      </c>
      <c r="B2" s="179"/>
      <c r="C2" s="179"/>
      <c r="D2" s="131" t="s">
        <v>2</v>
      </c>
      <c r="E2" s="132"/>
      <c r="F2" s="131" t="s">
        <v>3</v>
      </c>
      <c r="G2" s="132"/>
      <c r="H2" s="134"/>
      <c r="I2" s="131" t="s">
        <v>4</v>
      </c>
      <c r="J2" s="132"/>
      <c r="K2" s="134"/>
    </row>
    <row r="3" spans="1:16">
      <c r="A3" s="32" t="s">
        <v>71</v>
      </c>
      <c r="B3" s="25" t="s">
        <v>13</v>
      </c>
      <c r="C3" s="31" t="s">
        <v>14</v>
      </c>
      <c r="D3" s="33" t="s">
        <v>71</v>
      </c>
      <c r="E3" s="25" t="s">
        <v>13</v>
      </c>
      <c r="F3" s="33" t="s">
        <v>71</v>
      </c>
      <c r="G3" s="25" t="s">
        <v>13</v>
      </c>
      <c r="H3" s="31" t="s">
        <v>14</v>
      </c>
      <c r="I3" s="33" t="s">
        <v>71</v>
      </c>
      <c r="J3" s="25" t="s">
        <v>13</v>
      </c>
      <c r="K3" s="26" t="s">
        <v>14</v>
      </c>
    </row>
    <row r="4" spans="1:16">
      <c r="A4" s="2"/>
      <c r="B4" s="5"/>
      <c r="C4" s="5"/>
      <c r="E4" s="5"/>
      <c r="G4" s="5"/>
      <c r="H4" s="113"/>
      <c r="J4" s="5"/>
      <c r="K4" s="48"/>
    </row>
    <row r="5" spans="1:16">
      <c r="A5" s="35" t="s">
        <v>72</v>
      </c>
      <c r="B5" s="36">
        <v>2932</v>
      </c>
      <c r="C5" s="37">
        <v>0.1075</v>
      </c>
      <c r="D5" s="20" t="s">
        <v>72</v>
      </c>
      <c r="E5" s="5">
        <v>2910</v>
      </c>
      <c r="F5" s="13" t="s">
        <v>72</v>
      </c>
      <c r="G5" s="34">
        <v>2993</v>
      </c>
      <c r="H5" s="21">
        <v>0.1101</v>
      </c>
      <c r="I5" s="13" t="s">
        <v>72</v>
      </c>
      <c r="J5" s="34">
        <v>3405</v>
      </c>
      <c r="K5" s="21">
        <v>0.1119</v>
      </c>
    </row>
    <row r="6" spans="1:16">
      <c r="A6" s="35" t="s">
        <v>73</v>
      </c>
      <c r="B6" s="36">
        <v>1903</v>
      </c>
      <c r="C6" s="37">
        <v>6.9800000000000001E-2</v>
      </c>
      <c r="D6" s="20" t="s">
        <v>74</v>
      </c>
      <c r="E6" s="5">
        <v>2181</v>
      </c>
      <c r="F6" s="13" t="s">
        <v>74</v>
      </c>
      <c r="G6" s="34">
        <v>2223</v>
      </c>
      <c r="H6" s="21">
        <v>8.1799999999999998E-2</v>
      </c>
      <c r="I6" s="13" t="s">
        <v>74</v>
      </c>
      <c r="J6" s="34">
        <v>2405</v>
      </c>
      <c r="K6" s="21">
        <v>7.9000000000000001E-2</v>
      </c>
    </row>
    <row r="7" spans="1:16">
      <c r="A7" s="35" t="s">
        <v>75</v>
      </c>
      <c r="B7" s="36">
        <v>802</v>
      </c>
      <c r="C7" s="37">
        <v>2.9399999999999999E-2</v>
      </c>
      <c r="D7" s="20" t="s">
        <v>73</v>
      </c>
      <c r="E7" s="5">
        <v>1957</v>
      </c>
      <c r="F7" s="13" t="s">
        <v>73</v>
      </c>
      <c r="G7" s="34">
        <v>1922</v>
      </c>
      <c r="H7" s="21">
        <v>7.0699999999999999E-2</v>
      </c>
      <c r="I7" s="87" t="s">
        <v>76</v>
      </c>
      <c r="J7" s="75">
        <v>2298</v>
      </c>
      <c r="K7" s="88">
        <v>7.5499999999999998E-2</v>
      </c>
    </row>
    <row r="8" spans="1:16">
      <c r="A8" s="35" t="s">
        <v>77</v>
      </c>
      <c r="B8" s="36">
        <v>940</v>
      </c>
      <c r="C8" s="37">
        <v>3.4500000000000003E-2</v>
      </c>
      <c r="D8" s="86" t="s">
        <v>76</v>
      </c>
      <c r="E8" s="30">
        <v>1924</v>
      </c>
      <c r="F8" s="87" t="s">
        <v>76</v>
      </c>
      <c r="G8" s="75">
        <v>1851</v>
      </c>
      <c r="H8" s="88">
        <v>6.8099999999999994E-2</v>
      </c>
      <c r="I8" s="13" t="s">
        <v>73</v>
      </c>
      <c r="J8" s="34">
        <v>2140</v>
      </c>
      <c r="K8" s="21">
        <v>7.0300000000000001E-2</v>
      </c>
    </row>
    <row r="9" spans="1:16">
      <c r="A9" s="35" t="s">
        <v>78</v>
      </c>
      <c r="B9" s="36">
        <v>808</v>
      </c>
      <c r="C9" s="37">
        <v>2.9600000000000001E-2</v>
      </c>
      <c r="D9" s="20" t="s">
        <v>79</v>
      </c>
      <c r="E9" s="5">
        <v>1125</v>
      </c>
      <c r="F9" s="13" t="s">
        <v>79</v>
      </c>
      <c r="G9" s="34">
        <v>1199</v>
      </c>
      <c r="H9" s="21">
        <v>4.41E-2</v>
      </c>
      <c r="I9" s="13" t="s">
        <v>80</v>
      </c>
      <c r="J9" s="34">
        <v>1315</v>
      </c>
      <c r="K9" s="21">
        <v>4.3200000000000002E-2</v>
      </c>
    </row>
    <row r="10" spans="1:16">
      <c r="A10" s="35" t="s">
        <v>79</v>
      </c>
      <c r="B10" s="36">
        <v>1204</v>
      </c>
      <c r="C10" s="37">
        <v>4.41E-2</v>
      </c>
      <c r="D10" s="20" t="s">
        <v>80</v>
      </c>
      <c r="E10" s="5">
        <v>1124</v>
      </c>
      <c r="F10" s="13" t="s">
        <v>80</v>
      </c>
      <c r="G10" s="34">
        <v>1184</v>
      </c>
      <c r="H10" s="21">
        <v>4.36E-2</v>
      </c>
      <c r="I10" s="13" t="s">
        <v>79</v>
      </c>
      <c r="J10" s="34">
        <v>1276</v>
      </c>
      <c r="K10" s="21">
        <v>4.19E-2</v>
      </c>
    </row>
    <row r="11" spans="1:16">
      <c r="A11" s="35" t="s">
        <v>81</v>
      </c>
      <c r="B11" s="36">
        <v>853</v>
      </c>
      <c r="C11" s="37">
        <v>3.1300000000000001E-2</v>
      </c>
      <c r="D11" s="20" t="s">
        <v>77</v>
      </c>
      <c r="E11" s="5">
        <v>932</v>
      </c>
      <c r="F11" s="13" t="s">
        <v>82</v>
      </c>
      <c r="G11" s="34">
        <v>930</v>
      </c>
      <c r="H11" s="21">
        <v>3.4200000000000001E-2</v>
      </c>
      <c r="I11" s="13" t="s">
        <v>77</v>
      </c>
      <c r="J11" s="34">
        <v>1030</v>
      </c>
      <c r="K11" s="21">
        <v>3.3799999999999997E-2</v>
      </c>
    </row>
    <row r="12" spans="1:16">
      <c r="A12" s="35" t="s">
        <v>74</v>
      </c>
      <c r="B12" s="36">
        <v>2212</v>
      </c>
      <c r="C12" s="37">
        <v>8.1100000000000005E-2</v>
      </c>
      <c r="D12" s="20" t="s">
        <v>82</v>
      </c>
      <c r="E12" s="5">
        <v>904</v>
      </c>
      <c r="F12" s="13" t="s">
        <v>78</v>
      </c>
      <c r="G12" s="34">
        <v>927</v>
      </c>
      <c r="H12" s="21">
        <v>3.4099999999999998E-2</v>
      </c>
      <c r="I12" s="13" t="s">
        <v>82</v>
      </c>
      <c r="J12" s="34">
        <v>1021</v>
      </c>
      <c r="K12" s="21">
        <v>3.3500000000000002E-2</v>
      </c>
    </row>
    <row r="13" spans="1:16">
      <c r="A13" s="35" t="s">
        <v>82</v>
      </c>
      <c r="B13" s="36">
        <v>934</v>
      </c>
      <c r="C13" s="37">
        <v>3.4200000000000001E-2</v>
      </c>
      <c r="D13" s="20" t="s">
        <v>81</v>
      </c>
      <c r="E13" s="5">
        <v>893</v>
      </c>
      <c r="F13" s="13" t="s">
        <v>77</v>
      </c>
      <c r="G13" s="34">
        <v>895</v>
      </c>
      <c r="H13" s="21">
        <v>3.2899999999999999E-2</v>
      </c>
      <c r="I13" s="13" t="s">
        <v>83</v>
      </c>
      <c r="J13" s="34">
        <v>950</v>
      </c>
      <c r="K13" s="21">
        <v>3.1199999999999999E-2</v>
      </c>
    </row>
    <row r="14" spans="1:16">
      <c r="A14" s="38" t="s">
        <v>84</v>
      </c>
      <c r="B14" s="39">
        <v>782</v>
      </c>
      <c r="C14" s="40">
        <v>2.87E-2</v>
      </c>
      <c r="D14" s="41" t="s">
        <v>78</v>
      </c>
      <c r="E14" s="42">
        <v>873</v>
      </c>
      <c r="F14" s="12" t="s">
        <v>84</v>
      </c>
      <c r="G14" s="19">
        <v>844</v>
      </c>
      <c r="H14" s="27">
        <v>3.1099999999999999E-2</v>
      </c>
      <c r="I14" s="12" t="s">
        <v>78</v>
      </c>
      <c r="J14" s="19">
        <v>939</v>
      </c>
      <c r="K14" s="27">
        <v>3.0800000000000001E-2</v>
      </c>
    </row>
    <row r="15" spans="1:16">
      <c r="P15" s="3"/>
    </row>
    <row r="16" spans="1:16">
      <c r="P16" s="3"/>
    </row>
    <row r="17" spans="16:16">
      <c r="P17" s="3"/>
    </row>
    <row r="18" spans="16:16">
      <c r="P18" s="3"/>
    </row>
    <row r="19" spans="16:16">
      <c r="P19" s="3"/>
    </row>
    <row r="20" spans="16:16">
      <c r="P20" s="3"/>
    </row>
    <row r="21" spans="16:16">
      <c r="P21" s="3"/>
    </row>
    <row r="22" spans="16:16">
      <c r="P22" s="3"/>
    </row>
    <row r="23" spans="16:16">
      <c r="P23" s="3"/>
    </row>
    <row r="24" spans="16:16">
      <c r="P24" s="3"/>
    </row>
  </sheetData>
  <mergeCells count="5">
    <mergeCell ref="A2:C2"/>
    <mergeCell ref="D2:E2"/>
    <mergeCell ref="F2:H2"/>
    <mergeCell ref="I2:K2"/>
    <mergeCell ref="A1:K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FB36-C4E2-AA46-9BA9-0248C71D7DF4}">
  <dimension ref="A1:P29"/>
  <sheetViews>
    <sheetView workbookViewId="0">
      <selection sqref="A1:H14"/>
    </sheetView>
  </sheetViews>
  <sheetFormatPr defaultColWidth="11" defaultRowHeight="15.6"/>
  <cols>
    <col min="1" max="1" width="24.5" bestFit="1" customWidth="1"/>
    <col min="2" max="2" width="13.3984375" bestFit="1" customWidth="1"/>
    <col min="3" max="3" width="17.09765625" bestFit="1" customWidth="1"/>
    <col min="4" max="4" width="18" bestFit="1" customWidth="1"/>
    <col min="5" max="5" width="17.09765625" bestFit="1" customWidth="1"/>
    <col min="6" max="6" width="13.3984375" bestFit="1" customWidth="1"/>
    <col min="7" max="7" width="17.09765625" bestFit="1" customWidth="1"/>
    <col min="8" max="8" width="17.09765625" customWidth="1"/>
  </cols>
  <sheetData>
    <row r="1" spans="1:12">
      <c r="A1" s="142" t="s">
        <v>0</v>
      </c>
      <c r="B1" s="143"/>
      <c r="C1" s="143"/>
      <c r="D1" s="143"/>
      <c r="E1" s="143"/>
      <c r="F1" s="143"/>
      <c r="G1" s="143"/>
      <c r="H1" s="144"/>
    </row>
    <row r="2" spans="1:12" ht="15.9" customHeight="1">
      <c r="A2" s="181" t="s">
        <v>1</v>
      </c>
      <c r="B2" s="182"/>
      <c r="C2" s="181" t="s">
        <v>2</v>
      </c>
      <c r="D2" s="182"/>
      <c r="E2" s="181" t="s">
        <v>3</v>
      </c>
      <c r="F2" s="182"/>
      <c r="G2" s="183" t="s">
        <v>11</v>
      </c>
      <c r="H2" s="184"/>
      <c r="I2" s="1"/>
      <c r="J2" s="180"/>
      <c r="K2" s="180"/>
      <c r="L2" s="180"/>
    </row>
    <row r="3" spans="1:12">
      <c r="A3" s="17" t="s">
        <v>85</v>
      </c>
      <c r="B3" s="28" t="s">
        <v>13</v>
      </c>
      <c r="C3" s="17" t="s">
        <v>85</v>
      </c>
      <c r="D3" s="28" t="s">
        <v>13</v>
      </c>
      <c r="E3" s="17" t="s">
        <v>85</v>
      </c>
      <c r="F3" s="28" t="s">
        <v>13</v>
      </c>
      <c r="G3" s="17" t="s">
        <v>85</v>
      </c>
      <c r="H3" s="28" t="s">
        <v>13</v>
      </c>
    </row>
    <row r="4" spans="1:12">
      <c r="A4" s="8"/>
      <c r="B4" s="9"/>
      <c r="C4" s="8"/>
      <c r="D4" s="9"/>
      <c r="E4" s="8"/>
      <c r="F4" s="9"/>
      <c r="G4" s="8"/>
      <c r="H4" s="9"/>
    </row>
    <row r="5" spans="1:12">
      <c r="A5" s="13" t="s">
        <v>86</v>
      </c>
      <c r="B5" s="14">
        <v>8060</v>
      </c>
      <c r="C5" s="13" t="s">
        <v>86</v>
      </c>
      <c r="D5" s="14">
        <v>7873</v>
      </c>
      <c r="E5" s="13" t="s">
        <v>86</v>
      </c>
      <c r="F5" s="14">
        <v>7847</v>
      </c>
      <c r="G5" s="13" t="s">
        <v>86</v>
      </c>
      <c r="H5" s="14">
        <v>8718</v>
      </c>
    </row>
    <row r="6" spans="1:12">
      <c r="A6" s="13" t="s">
        <v>87</v>
      </c>
      <c r="B6" s="14">
        <v>2229</v>
      </c>
      <c r="C6" s="13" t="s">
        <v>87</v>
      </c>
      <c r="D6" s="14">
        <v>2373</v>
      </c>
      <c r="E6" s="13" t="s">
        <v>87</v>
      </c>
      <c r="F6" s="14">
        <v>2531</v>
      </c>
      <c r="G6" s="13" t="s">
        <v>87</v>
      </c>
      <c r="H6" s="14">
        <v>2816</v>
      </c>
    </row>
    <row r="7" spans="1:12">
      <c r="A7" s="13" t="s">
        <v>88</v>
      </c>
      <c r="B7" s="14">
        <v>1982</v>
      </c>
      <c r="C7" s="13" t="s">
        <v>88</v>
      </c>
      <c r="D7" s="14">
        <v>1945</v>
      </c>
      <c r="E7" s="13" t="s">
        <v>88</v>
      </c>
      <c r="F7" s="14">
        <v>2047</v>
      </c>
      <c r="G7" s="13" t="s">
        <v>88</v>
      </c>
      <c r="H7" s="14">
        <v>2300</v>
      </c>
    </row>
    <row r="8" spans="1:12">
      <c r="A8" s="13" t="s">
        <v>89</v>
      </c>
      <c r="B8" s="14">
        <v>1674</v>
      </c>
      <c r="C8" s="13" t="s">
        <v>89</v>
      </c>
      <c r="D8" s="14">
        <v>1675</v>
      </c>
      <c r="E8" s="13" t="s">
        <v>89</v>
      </c>
      <c r="F8" s="14">
        <v>1667</v>
      </c>
      <c r="G8" s="13" t="s">
        <v>89</v>
      </c>
      <c r="H8" s="14">
        <v>1798</v>
      </c>
    </row>
    <row r="9" spans="1:12">
      <c r="A9" s="13" t="s">
        <v>90</v>
      </c>
      <c r="B9" s="14">
        <v>1562</v>
      </c>
      <c r="C9" s="13" t="s">
        <v>90</v>
      </c>
      <c r="D9" s="14">
        <v>1541</v>
      </c>
      <c r="E9" s="13" t="s">
        <v>90</v>
      </c>
      <c r="F9" s="14">
        <v>1477</v>
      </c>
      <c r="G9" s="13" t="s">
        <v>90</v>
      </c>
      <c r="H9" s="14">
        <v>1684</v>
      </c>
    </row>
    <row r="10" spans="1:12">
      <c r="A10" s="13" t="s">
        <v>91</v>
      </c>
      <c r="B10" s="14">
        <v>1176</v>
      </c>
      <c r="C10" s="13" t="s">
        <v>91</v>
      </c>
      <c r="D10" s="14">
        <v>1206</v>
      </c>
      <c r="E10" s="13" t="s">
        <v>92</v>
      </c>
      <c r="F10" s="14">
        <v>1240</v>
      </c>
      <c r="G10" s="13" t="s">
        <v>91</v>
      </c>
      <c r="H10" s="14">
        <v>1411</v>
      </c>
      <c r="L10" s="34"/>
    </row>
    <row r="11" spans="1:12">
      <c r="A11" s="13" t="s">
        <v>92</v>
      </c>
      <c r="B11" s="14">
        <v>1075</v>
      </c>
      <c r="C11" s="13" t="s">
        <v>92</v>
      </c>
      <c r="D11" s="14">
        <v>1175</v>
      </c>
      <c r="E11" s="13" t="s">
        <v>91</v>
      </c>
      <c r="F11" s="14">
        <v>1228</v>
      </c>
      <c r="G11" s="13" t="s">
        <v>92</v>
      </c>
      <c r="H11" s="14">
        <v>1375</v>
      </c>
    </row>
    <row r="12" spans="1:12">
      <c r="A12" s="13" t="s">
        <v>93</v>
      </c>
      <c r="B12" s="14">
        <v>1049</v>
      </c>
      <c r="C12" s="13" t="s">
        <v>94</v>
      </c>
      <c r="D12" s="14">
        <v>817</v>
      </c>
      <c r="E12" s="13" t="s">
        <v>94</v>
      </c>
      <c r="F12" s="14">
        <v>889</v>
      </c>
      <c r="G12" s="13" t="s">
        <v>94</v>
      </c>
      <c r="H12" s="14">
        <v>1094</v>
      </c>
    </row>
    <row r="13" spans="1:12">
      <c r="A13" s="13" t="s">
        <v>94</v>
      </c>
      <c r="B13" s="14">
        <v>718</v>
      </c>
      <c r="C13" s="13" t="s">
        <v>93</v>
      </c>
      <c r="D13" s="14">
        <v>775</v>
      </c>
      <c r="E13" s="13" t="s">
        <v>93</v>
      </c>
      <c r="F13" s="14">
        <v>650</v>
      </c>
      <c r="G13" s="13" t="s">
        <v>93</v>
      </c>
      <c r="H13" s="14">
        <v>788</v>
      </c>
    </row>
    <row r="14" spans="1:12">
      <c r="A14" s="12" t="s">
        <v>95</v>
      </c>
      <c r="B14" s="15">
        <v>623</v>
      </c>
      <c r="C14" s="12" t="s">
        <v>95</v>
      </c>
      <c r="D14" s="15">
        <v>614</v>
      </c>
      <c r="E14" s="12" t="s">
        <v>95</v>
      </c>
      <c r="F14" s="15">
        <v>618</v>
      </c>
      <c r="G14" s="12" t="s">
        <v>96</v>
      </c>
      <c r="H14" s="15">
        <v>738</v>
      </c>
    </row>
    <row r="20" spans="16:16">
      <c r="P20" s="3"/>
    </row>
    <row r="21" spans="16:16">
      <c r="P21" s="3"/>
    </row>
    <row r="22" spans="16:16">
      <c r="P22" s="3"/>
    </row>
    <row r="23" spans="16:16">
      <c r="P23" s="3"/>
    </row>
    <row r="24" spans="16:16">
      <c r="P24" s="3"/>
    </row>
    <row r="25" spans="16:16">
      <c r="P25" s="3"/>
    </row>
    <row r="26" spans="16:16">
      <c r="P26" s="3"/>
    </row>
    <row r="27" spans="16:16">
      <c r="P27" s="3"/>
    </row>
    <row r="28" spans="16:16">
      <c r="P28" s="3"/>
    </row>
    <row r="29" spans="16:16">
      <c r="P29" s="3"/>
    </row>
  </sheetData>
  <mergeCells count="6">
    <mergeCell ref="A1:H1"/>
    <mergeCell ref="J2:L2"/>
    <mergeCell ref="A2:B2"/>
    <mergeCell ref="C2:D2"/>
    <mergeCell ref="E2:F2"/>
    <mergeCell ref="G2:H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55CD6-8D02-D742-A70B-55B51C9F2609}">
  <dimension ref="A1:P29"/>
  <sheetViews>
    <sheetView topLeftCell="D1" workbookViewId="0">
      <selection activeCell="S3" sqref="S3"/>
    </sheetView>
  </sheetViews>
  <sheetFormatPr defaultColWidth="11" defaultRowHeight="15.6"/>
  <cols>
    <col min="1" max="1" width="24.5" bestFit="1" customWidth="1"/>
    <col min="2" max="2" width="13.3984375" bestFit="1" customWidth="1"/>
    <col min="4" max="4" width="25.8984375" bestFit="1" customWidth="1"/>
    <col min="7" max="7" width="24.5" bestFit="1" customWidth="1"/>
    <col min="8" max="8" width="17.09765625" customWidth="1"/>
    <col min="10" max="10" width="24.8984375" bestFit="1" customWidth="1"/>
    <col min="11" max="11" width="13.3984375" bestFit="1" customWidth="1"/>
    <col min="13" max="13" width="24.5" bestFit="1" customWidth="1"/>
    <col min="14" max="14" width="13.09765625" bestFit="1" customWidth="1"/>
  </cols>
  <sheetData>
    <row r="1" spans="1:1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5" ht="15.9" customHeight="1">
      <c r="A2" s="131" t="s">
        <v>1</v>
      </c>
      <c r="B2" s="132"/>
      <c r="C2" s="134"/>
      <c r="D2" s="131" t="s">
        <v>2</v>
      </c>
      <c r="E2" s="132"/>
      <c r="F2" s="134"/>
      <c r="G2" s="131" t="s">
        <v>3</v>
      </c>
      <c r="H2" s="132"/>
      <c r="I2" s="134"/>
      <c r="J2" s="131" t="s">
        <v>11</v>
      </c>
      <c r="K2" s="132"/>
      <c r="L2" s="134"/>
      <c r="M2" s="131" t="s">
        <v>12</v>
      </c>
      <c r="N2" s="132"/>
      <c r="O2" s="134"/>
    </row>
    <row r="3" spans="1:15">
      <c r="A3" s="17" t="s">
        <v>97</v>
      </c>
      <c r="B3" s="18" t="s">
        <v>13</v>
      </c>
      <c r="C3" s="28" t="s">
        <v>14</v>
      </c>
      <c r="D3" s="17" t="s">
        <v>97</v>
      </c>
      <c r="E3" s="18" t="s">
        <v>13</v>
      </c>
      <c r="F3" s="28" t="s">
        <v>14</v>
      </c>
      <c r="G3" s="17" t="s">
        <v>97</v>
      </c>
      <c r="H3" s="18" t="s">
        <v>13</v>
      </c>
      <c r="I3" s="28" t="s">
        <v>14</v>
      </c>
      <c r="J3" s="17" t="s">
        <v>97</v>
      </c>
      <c r="K3" s="18" t="s">
        <v>13</v>
      </c>
      <c r="L3" s="28" t="s">
        <v>14</v>
      </c>
      <c r="M3" s="123" t="s">
        <v>97</v>
      </c>
      <c r="N3" s="124" t="s">
        <v>13</v>
      </c>
      <c r="O3" s="125" t="s">
        <v>14</v>
      </c>
    </row>
    <row r="4" spans="1:15">
      <c r="A4" s="13"/>
      <c r="B4" s="34"/>
      <c r="C4" s="14"/>
      <c r="D4" s="13"/>
      <c r="E4" s="34"/>
      <c r="F4" s="14"/>
      <c r="G4" s="13"/>
      <c r="H4" s="34"/>
      <c r="I4" s="14"/>
      <c r="J4" s="13"/>
      <c r="K4" s="34"/>
      <c r="L4" s="34"/>
      <c r="M4" s="34"/>
      <c r="N4" s="34"/>
      <c r="O4" s="103"/>
    </row>
    <row r="5" spans="1:15">
      <c r="A5" s="13" t="s">
        <v>98</v>
      </c>
      <c r="B5" s="34">
        <v>16316</v>
      </c>
      <c r="C5" s="21">
        <v>0.59799999999999998</v>
      </c>
      <c r="D5" s="13" t="s">
        <v>98</v>
      </c>
      <c r="E5" s="34">
        <v>16625</v>
      </c>
      <c r="F5" s="21">
        <v>0.61729999999999996</v>
      </c>
      <c r="G5" s="13" t="s">
        <v>98</v>
      </c>
      <c r="H5" s="34">
        <v>17197</v>
      </c>
      <c r="I5" s="21">
        <v>0.63290000000000002</v>
      </c>
      <c r="J5" s="13" t="s">
        <v>98</v>
      </c>
      <c r="K5" s="34">
        <v>17197</v>
      </c>
      <c r="L5" s="22">
        <v>0.63290000000000002</v>
      </c>
      <c r="M5" s="35" t="s">
        <v>98</v>
      </c>
      <c r="N5" s="36">
        <v>18876</v>
      </c>
      <c r="O5" s="109">
        <v>0.62629999999999997</v>
      </c>
    </row>
    <row r="6" spans="1:15">
      <c r="A6" s="13" t="s">
        <v>99</v>
      </c>
      <c r="B6" s="34">
        <v>4014</v>
      </c>
      <c r="C6" s="21">
        <v>0.14710000000000001</v>
      </c>
      <c r="D6" s="13" t="s">
        <v>99</v>
      </c>
      <c r="E6" s="34">
        <v>3976</v>
      </c>
      <c r="F6" s="21">
        <v>0.14760000000000001</v>
      </c>
      <c r="G6" s="13" t="s">
        <v>99</v>
      </c>
      <c r="H6" s="34">
        <v>4162</v>
      </c>
      <c r="I6" s="21">
        <v>0.1532</v>
      </c>
      <c r="J6" s="13" t="s">
        <v>99</v>
      </c>
      <c r="K6" s="34">
        <v>4162</v>
      </c>
      <c r="L6" s="22">
        <v>0.1532</v>
      </c>
      <c r="M6" s="35" t="s">
        <v>99</v>
      </c>
      <c r="N6" s="36">
        <v>4281</v>
      </c>
      <c r="O6" s="109">
        <v>0.1421</v>
      </c>
    </row>
    <row r="7" spans="1:15">
      <c r="A7" s="13" t="s">
        <v>100</v>
      </c>
      <c r="B7" s="34">
        <v>1690</v>
      </c>
      <c r="C7" s="21">
        <v>6.1899999999999997E-2</v>
      </c>
      <c r="D7" s="13" t="s">
        <v>100</v>
      </c>
      <c r="E7" s="34">
        <v>1711</v>
      </c>
      <c r="F7" s="21">
        <v>6.3500000000000001E-2</v>
      </c>
      <c r="G7" s="13" t="s">
        <v>100</v>
      </c>
      <c r="H7" s="34">
        <v>1728</v>
      </c>
      <c r="I7" s="21">
        <v>6.3600000000000004E-2</v>
      </c>
      <c r="J7" s="13" t="s">
        <v>100</v>
      </c>
      <c r="K7" s="34">
        <v>1728</v>
      </c>
      <c r="L7" s="22">
        <v>6.3600000000000004E-2</v>
      </c>
      <c r="M7" s="35" t="s">
        <v>100</v>
      </c>
      <c r="N7" s="36">
        <v>2113</v>
      </c>
      <c r="O7" s="109">
        <v>7.0099999999999996E-2</v>
      </c>
    </row>
    <row r="8" spans="1:15">
      <c r="A8" s="13" t="s">
        <v>101</v>
      </c>
      <c r="B8" s="34">
        <v>1514</v>
      </c>
      <c r="C8" s="21">
        <v>5.5500000000000001E-2</v>
      </c>
      <c r="D8" s="13" t="s">
        <v>101</v>
      </c>
      <c r="E8" s="34">
        <v>1529</v>
      </c>
      <c r="F8" s="21">
        <v>5.6800000000000003E-2</v>
      </c>
      <c r="G8" s="13" t="s">
        <v>102</v>
      </c>
      <c r="H8" s="34">
        <v>1650</v>
      </c>
      <c r="I8" s="21">
        <v>6.0699999999999997E-2</v>
      </c>
      <c r="J8" s="13" t="s">
        <v>102</v>
      </c>
      <c r="K8" s="34">
        <v>1650</v>
      </c>
      <c r="L8" s="22">
        <v>6.0699999999999997E-2</v>
      </c>
      <c r="M8" s="35" t="s">
        <v>102</v>
      </c>
      <c r="N8" s="36">
        <v>2092</v>
      </c>
      <c r="O8" s="109">
        <v>6.9400000000000003E-2</v>
      </c>
    </row>
    <row r="9" spans="1:15">
      <c r="A9" s="13" t="s">
        <v>103</v>
      </c>
      <c r="B9" s="34">
        <v>930</v>
      </c>
      <c r="C9" s="21">
        <v>3.4099999999999998E-2</v>
      </c>
      <c r="D9" s="13" t="s">
        <v>103</v>
      </c>
      <c r="E9" s="34">
        <v>925</v>
      </c>
      <c r="F9" s="21">
        <v>3.4299999999999997E-2</v>
      </c>
      <c r="G9" s="13" t="s">
        <v>103</v>
      </c>
      <c r="H9" s="34">
        <v>930</v>
      </c>
      <c r="I9" s="21">
        <v>3.4200000000000001E-2</v>
      </c>
      <c r="J9" s="13" t="s">
        <v>103</v>
      </c>
      <c r="K9" s="34">
        <v>930</v>
      </c>
      <c r="L9" s="22">
        <v>3.4200000000000001E-2</v>
      </c>
      <c r="M9" s="35" t="s">
        <v>103</v>
      </c>
      <c r="N9" s="36">
        <v>1061</v>
      </c>
      <c r="O9" s="109">
        <v>3.5200000000000002E-2</v>
      </c>
    </row>
    <row r="10" spans="1:15">
      <c r="A10" s="13" t="s">
        <v>104</v>
      </c>
      <c r="B10" s="34">
        <v>755</v>
      </c>
      <c r="C10" s="21">
        <v>2.7699999999999999E-2</v>
      </c>
      <c r="D10" s="13" t="s">
        <v>104</v>
      </c>
      <c r="E10" s="34">
        <v>674</v>
      </c>
      <c r="F10" s="21">
        <v>2.5000000000000001E-2</v>
      </c>
      <c r="G10" s="13" t="s">
        <v>104</v>
      </c>
      <c r="H10" s="34">
        <v>708</v>
      </c>
      <c r="I10" s="21">
        <v>2.6100000000000002E-2</v>
      </c>
      <c r="J10" s="13" t="s">
        <v>104</v>
      </c>
      <c r="K10" s="34">
        <v>708</v>
      </c>
      <c r="L10" s="22">
        <v>2.6100000000000002E-2</v>
      </c>
      <c r="M10" s="35" t="s">
        <v>104</v>
      </c>
      <c r="N10" s="36">
        <v>796</v>
      </c>
      <c r="O10" s="109">
        <v>2.64E-2</v>
      </c>
    </row>
    <row r="11" spans="1:15">
      <c r="A11" s="13" t="s">
        <v>105</v>
      </c>
      <c r="B11" s="34">
        <v>711</v>
      </c>
      <c r="C11" s="21">
        <v>2.6100000000000002E-2</v>
      </c>
      <c r="D11" s="13" t="s">
        <v>105</v>
      </c>
      <c r="E11" s="34">
        <v>639</v>
      </c>
      <c r="F11" s="21">
        <v>2.3699999999999999E-2</v>
      </c>
      <c r="G11" s="13" t="s">
        <v>105</v>
      </c>
      <c r="H11" s="34">
        <v>578</v>
      </c>
      <c r="I11" s="21">
        <v>2.1299999999999999E-2</v>
      </c>
      <c r="J11" s="13" t="s">
        <v>105</v>
      </c>
      <c r="K11" s="34">
        <v>578</v>
      </c>
      <c r="L11" s="22">
        <v>2.1299999999999999E-2</v>
      </c>
      <c r="M11" s="35" t="s">
        <v>105</v>
      </c>
      <c r="N11" s="36">
        <v>630</v>
      </c>
      <c r="O11" s="109">
        <v>2.0899999999999998E-2</v>
      </c>
    </row>
    <row r="12" spans="1:15">
      <c r="A12" s="13" t="s">
        <v>106</v>
      </c>
      <c r="B12" s="34">
        <v>650</v>
      </c>
      <c r="C12" s="21">
        <v>2.3800000000000002E-2</v>
      </c>
      <c r="D12" s="13" t="s">
        <v>106</v>
      </c>
      <c r="E12" s="34">
        <v>461</v>
      </c>
      <c r="F12" s="21">
        <v>1.7100000000000001E-2</v>
      </c>
      <c r="G12" s="13" t="s">
        <v>106</v>
      </c>
      <c r="H12" s="34">
        <v>243</v>
      </c>
      <c r="I12" s="21">
        <v>8.8999999999999999E-3</v>
      </c>
      <c r="J12" s="13" t="s">
        <v>106</v>
      </c>
      <c r="K12" s="34">
        <v>243</v>
      </c>
      <c r="L12" s="22">
        <v>8.8999999999999999E-3</v>
      </c>
      <c r="M12" s="35" t="s">
        <v>107</v>
      </c>
      <c r="N12" s="36">
        <v>303</v>
      </c>
      <c r="O12" s="109">
        <v>1.01E-2</v>
      </c>
    </row>
    <row r="13" spans="1:15">
      <c r="A13" s="13" t="s">
        <v>108</v>
      </c>
      <c r="B13" s="34">
        <v>240</v>
      </c>
      <c r="C13" s="21">
        <v>8.8000000000000005E-3</v>
      </c>
      <c r="D13" s="13" t="s">
        <v>109</v>
      </c>
      <c r="E13" s="34">
        <v>250</v>
      </c>
      <c r="F13" s="21">
        <v>9.2999999999999992E-3</v>
      </c>
      <c r="G13" s="13" t="s">
        <v>109</v>
      </c>
      <c r="H13" s="34">
        <v>229</v>
      </c>
      <c r="I13" s="21">
        <v>8.3999999999999995E-3</v>
      </c>
      <c r="J13" s="13" t="s">
        <v>109</v>
      </c>
      <c r="K13" s="34">
        <v>229</v>
      </c>
      <c r="L13" s="22">
        <v>8.3999999999999995E-3</v>
      </c>
      <c r="M13" s="35" t="s">
        <v>109</v>
      </c>
      <c r="N13" s="36">
        <v>212</v>
      </c>
      <c r="O13" s="109">
        <v>7.0000000000000001E-3</v>
      </c>
    </row>
    <row r="14" spans="1:15">
      <c r="A14" s="12" t="s">
        <v>110</v>
      </c>
      <c r="B14" s="19">
        <v>228</v>
      </c>
      <c r="C14" s="27">
        <v>8.3999999999999995E-3</v>
      </c>
      <c r="D14" s="12" t="s">
        <v>111</v>
      </c>
      <c r="E14" s="19">
        <v>198</v>
      </c>
      <c r="F14" s="27">
        <v>7.4000000000000003E-3</v>
      </c>
      <c r="G14" s="12" t="s">
        <v>107</v>
      </c>
      <c r="H14" s="19">
        <v>212</v>
      </c>
      <c r="I14" s="27">
        <v>7.7999999999999996E-3</v>
      </c>
      <c r="J14" s="12" t="s">
        <v>107</v>
      </c>
      <c r="K14" s="19">
        <v>212</v>
      </c>
      <c r="L14" s="46">
        <v>7.7999999999999996E-3</v>
      </c>
      <c r="M14" s="38" t="s">
        <v>106</v>
      </c>
      <c r="N14" s="39">
        <v>211</v>
      </c>
      <c r="O14" s="110">
        <v>7.0000000000000001E-3</v>
      </c>
    </row>
    <row r="15" spans="1:15">
      <c r="E15">
        <f>SUM(E5:E14)</f>
        <v>26988</v>
      </c>
      <c r="H15">
        <f>SUM(H5:H14)</f>
        <v>27637</v>
      </c>
      <c r="K15">
        <f>SUM(K5:K14)</f>
        <v>27637</v>
      </c>
      <c r="N15">
        <f>SUM(N5:N14)</f>
        <v>30575</v>
      </c>
    </row>
    <row r="20" spans="16:16">
      <c r="P20" s="3"/>
    </row>
    <row r="21" spans="16:16">
      <c r="P21" s="3"/>
    </row>
    <row r="22" spans="16:16">
      <c r="P22" s="3"/>
    </row>
    <row r="23" spans="16:16">
      <c r="P23" s="3"/>
    </row>
    <row r="24" spans="16:16">
      <c r="P24" s="3"/>
    </row>
    <row r="25" spans="16:16">
      <c r="P25" s="3"/>
    </row>
    <row r="26" spans="16:16">
      <c r="P26" s="3"/>
    </row>
    <row r="27" spans="16:16">
      <c r="P27" s="3"/>
    </row>
    <row r="28" spans="16:16">
      <c r="P28" s="3"/>
    </row>
    <row r="29" spans="16:16">
      <c r="P29" s="3"/>
    </row>
  </sheetData>
  <mergeCells count="6">
    <mergeCell ref="A1:L1"/>
    <mergeCell ref="M2:O2"/>
    <mergeCell ref="A2:C2"/>
    <mergeCell ref="D2:F2"/>
    <mergeCell ref="G2:I2"/>
    <mergeCell ref="J2:L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BFB35E077E504BB8C83351613C9EB1" ma:contentTypeVersion="16" ma:contentTypeDescription="Create a new document." ma:contentTypeScope="" ma:versionID="be17876700a1d6a43c8f9d85cbff607f">
  <xsd:schema xmlns:xsd="http://www.w3.org/2001/XMLSchema" xmlns:xs="http://www.w3.org/2001/XMLSchema" xmlns:p="http://schemas.microsoft.com/office/2006/metadata/properties" xmlns:ns2="6b723557-25b4-4700-82b7-7ef31efbf622" xmlns:ns3="6820dc32-bc55-49c3-a5fd-c7cd230f0c1c" targetNamespace="http://schemas.microsoft.com/office/2006/metadata/properties" ma:root="true" ma:fieldsID="8ee612d373b826fab395b08ac9cc93de" ns2:_="" ns3:_="">
    <xsd:import namespace="6b723557-25b4-4700-82b7-7ef31efbf622"/>
    <xsd:import namespace="6820dc32-bc55-49c3-a5fd-c7cd230f0c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23557-25b4-4700-82b7-7ef31efbf6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64fc527-1ff5-4254-b9b0-469e9fccac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0dc32-bc55-49c3-a5fd-c7cd230f0c1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0b18008-fed4-40d6-a96c-32f508abb5c7}" ma:internalName="TaxCatchAll" ma:showField="CatchAllData" ma:web="6820dc32-bc55-49c3-a5fd-c7cd230f0c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6b723557-25b4-4700-82b7-7ef31efbf622" xsi:nil="true"/>
    <SharedWithUsers xmlns="6820dc32-bc55-49c3-a5fd-c7cd230f0c1c">
      <UserInfo>
        <DisplayName>Heather Storm</DisplayName>
        <AccountId>15</AccountId>
        <AccountType/>
      </UserInfo>
      <UserInfo>
        <DisplayName>Kelly Powell</DisplayName>
        <AccountId>234</AccountId>
        <AccountType/>
      </UserInfo>
    </SharedWithUsers>
    <TaxCatchAll xmlns="6820dc32-bc55-49c3-a5fd-c7cd230f0c1c" xsi:nil="true"/>
    <lcf76f155ced4ddcb4097134ff3c332f xmlns="6b723557-25b4-4700-82b7-7ef31efbf6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FF26E6-FA55-4971-8E7C-F46B5C5A28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767BF1-F8CA-45DA-B74D-88261660C2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723557-25b4-4700-82b7-7ef31efbf622"/>
    <ds:schemaRef ds:uri="6820dc32-bc55-49c3-a5fd-c7cd230f0c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8D54DC-A4C5-4D4D-844F-35600178B420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6820dc32-bc55-49c3-a5fd-c7cd230f0c1c"/>
    <ds:schemaRef ds:uri="6b723557-25b4-4700-82b7-7ef31efbf622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Number of Applicants</vt:lpstr>
      <vt:lpstr>Sheet2</vt:lpstr>
      <vt:lpstr>Sheet3</vt:lpstr>
      <vt:lpstr>Sheet4</vt:lpstr>
      <vt:lpstr>Applicant_ Citizenship</vt:lpstr>
      <vt:lpstr>Applicant_Econ_Disadvantage </vt:lpstr>
      <vt:lpstr>Aplicant- Ages</vt:lpstr>
      <vt:lpstr>Sheet13</vt:lpstr>
      <vt:lpstr>Sheet14</vt:lpstr>
      <vt:lpstr>Sheet15</vt:lpstr>
      <vt:lpstr>Sheet16</vt:lpstr>
      <vt:lpstr>Sheet12</vt:lpstr>
      <vt:lpstr>Sheet9</vt:lpstr>
      <vt:lpstr>Sheet10</vt:lpstr>
      <vt:lpstr>Sheet11</vt:lpstr>
      <vt:lpstr>Applicant_ EnvioDis</vt:lpstr>
      <vt:lpstr>Sheet26</vt:lpstr>
      <vt:lpstr>Sheet25</vt:lpstr>
      <vt:lpstr>Applicant Race_Ethnicity</vt:lpstr>
      <vt:lpstr>Sheet27</vt:lpstr>
      <vt:lpstr>Applicant_Military Service</vt:lpstr>
      <vt:lpstr>Sheet28</vt:lpstr>
      <vt:lpstr>Applicant_Sex</vt:lpstr>
      <vt:lpstr> Applicant_ State of Residency</vt:lpstr>
      <vt:lpstr>Applicant_Major</vt:lpstr>
      <vt:lpstr>Applicant_Degree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Kelly Powell</cp:lastModifiedBy>
  <cp:revision/>
  <dcterms:created xsi:type="dcterms:W3CDTF">2021-10-21T12:40:50Z</dcterms:created>
  <dcterms:modified xsi:type="dcterms:W3CDTF">2023-04-11T17:48:40Z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0x010100A1BFB35E077E504BB8C83351613C9EB1</vt:lpwstr>
  </property>
  <property fmtid="{D5CDD505-2E9C-101B-9397-08002B2CF9AE}" pid="4" name="ComplianceAssetId">
    <vt:lpwstr/>
  </property>
  <property fmtid="{D5CDD505-2E9C-101B-9397-08002B2CF9AE}" pid="5" name="_activity">
    <vt:lpwstr>{"FileActivityType":"9","FileActivityTimeStamp":"2023-03-17T17:10:10.313Z","FileActivityUsersOnPage":[{"DisplayName":"Erika Brooks","Id":"ebrooks@paeaonline.org"},{"DisplayName":"Kelly Powell","Id":"kpowell@paeaonline.org"},{"DisplayName":"Heather Storm","Id":"hstorm@paeaonline.org"}],"FileActivityNavigationId":null}</vt:lpwstr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